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779"/>
  </bookViews>
  <sheets>
    <sheet name="EW BLIZ" sheetId="9" r:id="rId1"/>
    <sheet name="ACC BLIZ" sheetId="10" r:id="rId2"/>
    <sheet name="PRICE" sheetId="12" state="hidden" r:id="rId3"/>
    <sheet name="Currency" sheetId="4" state="hidden" r:id="rId4"/>
  </sheets>
  <definedNames>
    <definedName name="_xlnm._FilterDatabase" localSheetId="1" hidden="1">'ACC BLIZ'!$A$3:$L$3</definedName>
    <definedName name="_xlnm._FilterDatabase" localSheetId="0" hidden="1">'EW BLIZ'!$A$3:$M$3</definedName>
    <definedName name="_xlnm._FilterDatabase" localSheetId="2" hidden="1">PRICE!$A$1:$AG$153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0" l="1"/>
  <c r="G2" i="9"/>
  <c r="L3" i="10"/>
  <c r="K3" i="10"/>
  <c r="M3" i="9"/>
  <c r="L3" i="9"/>
  <c r="D5" i="10" l="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4" i="10"/>
  <c r="D47" i="9"/>
  <c r="M47" i="9" s="1"/>
  <c r="D66" i="9"/>
  <c r="L66" i="9" s="1"/>
  <c r="D63" i="9"/>
  <c r="L63" i="9" s="1"/>
  <c r="D35" i="9"/>
  <c r="L35" i="9" s="1"/>
  <c r="D45" i="9"/>
  <c r="M45" i="9" s="1"/>
  <c r="D12" i="9"/>
  <c r="M12" i="9" s="1"/>
  <c r="D39" i="9"/>
  <c r="L39" i="9" s="1"/>
  <c r="D17" i="9"/>
  <c r="M17" i="9" s="1"/>
  <c r="D21" i="9"/>
  <c r="L21" i="9" s="1"/>
  <c r="D64" i="9"/>
  <c r="L64" i="9" s="1"/>
  <c r="D42" i="9"/>
  <c r="L42" i="9" s="1"/>
  <c r="D58" i="9"/>
  <c r="M58" i="9" s="1"/>
  <c r="D19" i="9"/>
  <c r="L19" i="9" s="1"/>
  <c r="D20" i="9"/>
  <c r="M20" i="9" s="1"/>
  <c r="D23" i="9"/>
  <c r="M23" i="9" s="1"/>
  <c r="D67" i="9"/>
  <c r="M67" i="9" s="1"/>
  <c r="D65" i="9"/>
  <c r="M65" i="9" s="1"/>
  <c r="D59" i="9"/>
  <c r="M59" i="9" s="1"/>
  <c r="D57" i="9"/>
  <c r="M57" i="9" s="1"/>
  <c r="D61" i="9"/>
  <c r="M61" i="9" s="1"/>
  <c r="D15" i="9"/>
  <c r="M15" i="9" s="1"/>
  <c r="D14" i="9"/>
  <c r="M14" i="9" s="1"/>
  <c r="D28" i="9"/>
  <c r="M28" i="9" s="1"/>
  <c r="D46" i="9"/>
  <c r="M46" i="9" s="1"/>
  <c r="D34" i="9"/>
  <c r="L34" i="9" s="1"/>
  <c r="D50" i="9"/>
  <c r="M50" i="9" s="1"/>
  <c r="D24" i="9"/>
  <c r="M24" i="9" s="1"/>
  <c r="D49" i="9"/>
  <c r="L49" i="9" s="1"/>
  <c r="D55" i="9"/>
  <c r="M55" i="9" s="1"/>
  <c r="D26" i="9"/>
  <c r="L26" i="9" s="1"/>
  <c r="D68" i="9"/>
  <c r="L68" i="9" s="1"/>
  <c r="D29" i="9"/>
  <c r="L29" i="9" s="1"/>
  <c r="D40" i="9"/>
  <c r="M40" i="9" s="1"/>
  <c r="D43" i="9"/>
  <c r="M43" i="9" s="1"/>
  <c r="D32" i="9"/>
  <c r="L32" i="9" s="1"/>
  <c r="D18" i="9"/>
  <c r="L18" i="9" s="1"/>
  <c r="D33" i="9"/>
  <c r="L33" i="9" s="1"/>
  <c r="D69" i="9"/>
  <c r="M69" i="9" s="1"/>
  <c r="D13" i="9"/>
  <c r="L13" i="9" s="1"/>
  <c r="D16" i="9"/>
  <c r="M16" i="9" s="1"/>
  <c r="D37" i="9"/>
  <c r="M37" i="9" s="1"/>
  <c r="D25" i="9"/>
  <c r="M25" i="9" s="1"/>
  <c r="D60" i="9"/>
  <c r="L60" i="9" s="1"/>
  <c r="D27" i="9"/>
  <c r="L27" i="9" s="1"/>
  <c r="D7" i="9"/>
  <c r="L7" i="9" s="1"/>
  <c r="D4" i="9"/>
  <c r="M4" i="9" s="1"/>
  <c r="D9" i="9"/>
  <c r="L9" i="9" s="1"/>
  <c r="D11" i="9"/>
  <c r="L11" i="9" s="1"/>
  <c r="D70" i="9"/>
  <c r="L70" i="9" s="1"/>
  <c r="D71" i="9"/>
  <c r="L71" i="9" s="1"/>
  <c r="D72" i="9"/>
  <c r="M72" i="9" s="1"/>
  <c r="D73" i="9"/>
  <c r="M73" i="9" s="1"/>
  <c r="D74" i="9"/>
  <c r="L74" i="9" s="1"/>
  <c r="D75" i="9"/>
  <c r="M75" i="9" s="1"/>
  <c r="D76" i="9"/>
  <c r="L76" i="9" s="1"/>
  <c r="D77" i="9"/>
  <c r="M77" i="9" s="1"/>
  <c r="D78" i="9"/>
  <c r="M78" i="9" s="1"/>
  <c r="D79" i="9"/>
  <c r="M79" i="9" s="1"/>
  <c r="D80" i="9"/>
  <c r="M80" i="9" s="1"/>
  <c r="D30" i="9"/>
  <c r="M30" i="9" s="1"/>
  <c r="D48" i="9"/>
  <c r="M48" i="9" s="1"/>
  <c r="D22" i="9"/>
  <c r="M22" i="9" s="1"/>
  <c r="D62" i="9"/>
  <c r="L62" i="9" s="1"/>
  <c r="D36" i="9"/>
  <c r="L36" i="9" s="1"/>
  <c r="D31" i="9"/>
  <c r="L31" i="9" s="1"/>
  <c r="D6" i="9"/>
  <c r="L6" i="9" s="1"/>
  <c r="D10" i="9"/>
  <c r="L10" i="9" s="1"/>
  <c r="D81" i="9"/>
  <c r="L81" i="9" s="1"/>
  <c r="D82" i="9"/>
  <c r="M82" i="9" s="1"/>
  <c r="D83" i="9"/>
  <c r="L83" i="9" s="1"/>
  <c r="D84" i="9"/>
  <c r="L84" i="9" s="1"/>
  <c r="D85" i="9"/>
  <c r="L85" i="9" s="1"/>
  <c r="D51" i="9"/>
  <c r="M51" i="9" s="1"/>
  <c r="D38" i="9"/>
  <c r="M38" i="9" s="1"/>
  <c r="D8" i="9"/>
  <c r="M8" i="9" s="1"/>
  <c r="D5" i="9"/>
  <c r="M5" i="9" s="1"/>
  <c r="D86" i="9"/>
  <c r="M86" i="9" s="1"/>
  <c r="D87" i="9"/>
  <c r="M87" i="9" s="1"/>
  <c r="D88" i="9"/>
  <c r="M88" i="9" s="1"/>
  <c r="D89" i="9"/>
  <c r="M89" i="9" s="1"/>
  <c r="D54" i="9"/>
  <c r="M54" i="9" s="1"/>
  <c r="D90" i="9"/>
  <c r="L90" i="9" s="1"/>
  <c r="D52" i="9"/>
  <c r="M52" i="9" s="1"/>
  <c r="D44" i="9"/>
  <c r="M44" i="9" s="1"/>
  <c r="D41" i="9"/>
  <c r="L41" i="9" s="1"/>
  <c r="D53" i="9"/>
  <c r="L53" i="9" s="1"/>
  <c r="D56" i="9"/>
  <c r="M56" i="9" s="1"/>
  <c r="L73" i="9" l="1"/>
  <c r="L23" i="9"/>
  <c r="L67" i="9"/>
  <c r="L16" i="9"/>
  <c r="L37" i="9"/>
  <c r="L24" i="9"/>
  <c r="L8" i="9"/>
  <c r="M63" i="9"/>
  <c r="L72" i="9"/>
  <c r="M19" i="9"/>
  <c r="M53" i="9"/>
  <c r="M41" i="9"/>
  <c r="L46" i="9"/>
  <c r="L28" i="9"/>
  <c r="M32" i="9"/>
  <c r="L80" i="9"/>
  <c r="M62" i="9"/>
  <c r="M84" i="9"/>
  <c r="L52" i="9"/>
  <c r="M35" i="9"/>
  <c r="M85" i="9"/>
  <c r="L51" i="9"/>
  <c r="M18" i="9"/>
  <c r="M11" i="9"/>
  <c r="L69" i="9"/>
  <c r="M39" i="9"/>
  <c r="L57" i="9"/>
  <c r="L48" i="9"/>
  <c r="L88" i="9"/>
  <c r="L61" i="9"/>
  <c r="M71" i="9"/>
  <c r="L17" i="9"/>
  <c r="K35" i="10"/>
  <c r="L35" i="10"/>
  <c r="K10" i="10"/>
  <c r="L10" i="10"/>
  <c r="K33" i="10"/>
  <c r="L33" i="10"/>
  <c r="K8" i="10"/>
  <c r="L8" i="10"/>
  <c r="L43" i="10"/>
  <c r="K43" i="10"/>
  <c r="K6" i="10"/>
  <c r="L6" i="10"/>
  <c r="K65" i="10"/>
  <c r="L65" i="10"/>
  <c r="K53" i="10"/>
  <c r="L53" i="10"/>
  <c r="K41" i="10"/>
  <c r="L41" i="10"/>
  <c r="K29" i="10"/>
  <c r="L29" i="10"/>
  <c r="K17" i="10"/>
  <c r="L17" i="10"/>
  <c r="K5" i="10"/>
  <c r="L5" i="10"/>
  <c r="K11" i="10"/>
  <c r="L11" i="10"/>
  <c r="K46" i="10"/>
  <c r="L46" i="10"/>
  <c r="L7" i="10"/>
  <c r="K7" i="10"/>
  <c r="K30" i="10"/>
  <c r="L30" i="10"/>
  <c r="K64" i="10"/>
  <c r="L64" i="10"/>
  <c r="K52" i="10"/>
  <c r="L52" i="10"/>
  <c r="K40" i="10"/>
  <c r="L40" i="10"/>
  <c r="K28" i="10"/>
  <c r="L28" i="10"/>
  <c r="K16" i="10"/>
  <c r="L16" i="10"/>
  <c r="K23" i="10"/>
  <c r="L23" i="10"/>
  <c r="K22" i="10"/>
  <c r="L22" i="10"/>
  <c r="K57" i="10"/>
  <c r="L57" i="10"/>
  <c r="K56" i="10"/>
  <c r="L56" i="10"/>
  <c r="L31" i="10"/>
  <c r="K31" i="10"/>
  <c r="K18" i="10"/>
  <c r="L18" i="10"/>
  <c r="K59" i="10"/>
  <c r="L59" i="10"/>
  <c r="K34" i="10"/>
  <c r="L34" i="10"/>
  <c r="K9" i="10"/>
  <c r="L9" i="10"/>
  <c r="K32" i="10"/>
  <c r="L32" i="10"/>
  <c r="L19" i="10"/>
  <c r="K19" i="10"/>
  <c r="K42" i="10"/>
  <c r="L42" i="10"/>
  <c r="K51" i="10"/>
  <c r="L51" i="10"/>
  <c r="K15" i="10"/>
  <c r="L15" i="10"/>
  <c r="K62" i="10"/>
  <c r="L62" i="10"/>
  <c r="K50" i="10"/>
  <c r="L50" i="10"/>
  <c r="K38" i="10"/>
  <c r="L38" i="10"/>
  <c r="K26" i="10"/>
  <c r="L26" i="10"/>
  <c r="K14" i="10"/>
  <c r="L14" i="10"/>
  <c r="K21" i="10"/>
  <c r="L21" i="10"/>
  <c r="K20" i="10"/>
  <c r="L20" i="10"/>
  <c r="L4" i="10"/>
  <c r="K4" i="10"/>
  <c r="K54" i="10"/>
  <c r="L54" i="10"/>
  <c r="K39" i="10"/>
  <c r="L39" i="10"/>
  <c r="L49" i="10"/>
  <c r="K49" i="10"/>
  <c r="L37" i="10"/>
  <c r="K37" i="10"/>
  <c r="L25" i="10"/>
  <c r="K25" i="10"/>
  <c r="L13" i="10"/>
  <c r="K13" i="10"/>
  <c r="K47" i="10"/>
  <c r="L47" i="10"/>
  <c r="K58" i="10"/>
  <c r="L58" i="10"/>
  <c r="K45" i="10"/>
  <c r="L45" i="10"/>
  <c r="K44" i="10"/>
  <c r="L44" i="10"/>
  <c r="L55" i="10"/>
  <c r="K55" i="10"/>
  <c r="K66" i="10"/>
  <c r="L66" i="10"/>
  <c r="K63" i="10"/>
  <c r="L63" i="10"/>
  <c r="K27" i="10"/>
  <c r="L27" i="10"/>
  <c r="L61" i="10"/>
  <c r="K61" i="10"/>
  <c r="K60" i="10"/>
  <c r="L60" i="10"/>
  <c r="L48" i="10"/>
  <c r="K48" i="10"/>
  <c r="K36" i="10"/>
  <c r="L36" i="10"/>
  <c r="K24" i="10"/>
  <c r="L24" i="10"/>
  <c r="K12" i="10"/>
  <c r="L12" i="10"/>
  <c r="L22" i="9"/>
  <c r="L86" i="9"/>
  <c r="L58" i="9"/>
  <c r="L5" i="9"/>
  <c r="M26" i="9"/>
  <c r="L43" i="9"/>
  <c r="M83" i="9"/>
  <c r="M7" i="9"/>
  <c r="L14" i="9"/>
  <c r="M34" i="9"/>
  <c r="M13" i="9"/>
  <c r="L12" i="9"/>
  <c r="L20" i="9"/>
  <c r="L55" i="9"/>
  <c r="L45" i="9"/>
  <c r="L15" i="9"/>
  <c r="M68" i="9"/>
  <c r="M21" i="9"/>
  <c r="M36" i="9"/>
  <c r="M76" i="9"/>
  <c r="M49" i="9"/>
  <c r="M60" i="9"/>
  <c r="M33" i="9"/>
  <c r="M31" i="9"/>
  <c r="L75" i="9"/>
  <c r="M29" i="9"/>
  <c r="L50" i="9"/>
  <c r="L40" i="9"/>
  <c r="L65" i="9"/>
  <c r="L89" i="9"/>
  <c r="M90" i="9"/>
  <c r="L4" i="9"/>
  <c r="M70" i="9"/>
  <c r="M66" i="9"/>
  <c r="L30" i="9"/>
  <c r="M81" i="9"/>
  <c r="L38" i="9"/>
  <c r="M64" i="9"/>
  <c r="M27" i="9"/>
  <c r="L59" i="9"/>
  <c r="L87" i="9"/>
  <c r="L78" i="9"/>
  <c r="L56" i="9"/>
  <c r="L44" i="9"/>
  <c r="L25" i="9"/>
  <c r="M74" i="9"/>
  <c r="M42" i="9"/>
  <c r="L82" i="9"/>
  <c r="L77" i="9"/>
  <c r="M6" i="9"/>
  <c r="L54" i="9"/>
  <c r="L47" i="9"/>
  <c r="M9" i="9"/>
  <c r="M10" i="9"/>
  <c r="L79" i="9"/>
</calcChain>
</file>

<file path=xl/sharedStrings.xml><?xml version="1.0" encoding="utf-8"?>
<sst xmlns="http://schemas.openxmlformats.org/spreadsheetml/2006/main" count="1309" uniqueCount="677">
  <si>
    <t>CURRENCY:</t>
  </si>
  <si>
    <t>EUR</t>
  </si>
  <si>
    <t>**&lt;--ADJUST HERE TO CHANGE CURRENCY**</t>
  </si>
  <si>
    <t>UPC</t>
  </si>
  <si>
    <t>PICTURE</t>
  </si>
  <si>
    <t>STYLE</t>
  </si>
  <si>
    <t>KEY</t>
  </si>
  <si>
    <t>MATERIAL</t>
  </si>
  <si>
    <t>GRID</t>
  </si>
  <si>
    <t>STOCK</t>
  </si>
  <si>
    <t>LIFE STATUS</t>
  </si>
  <si>
    <t>FRAME</t>
  </si>
  <si>
    <t>LENS COLOUR</t>
  </si>
  <si>
    <t>RELEASE</t>
  </si>
  <si>
    <t>7318480112360</t>
  </si>
  <si>
    <t>Fusion</t>
  </si>
  <si>
    <t>0ZB7005</t>
  </si>
  <si>
    <t>70050833</t>
  </si>
  <si>
    <t>IL</t>
  </si>
  <si>
    <t>Matt Black, Matt Black Jawbone + spare Jawbone in White</t>
  </si>
  <si>
    <t>Smoke w Blue multi</t>
  </si>
  <si>
    <t>7318480102385</t>
  </si>
  <si>
    <t>Matrix Small</t>
  </si>
  <si>
    <t>0ZB7007</t>
  </si>
  <si>
    <t>70070430</t>
  </si>
  <si>
    <t>Matt Burgundy</t>
  </si>
  <si>
    <t>Brown w Rose multi</t>
  </si>
  <si>
    <t>7318480086739</t>
  </si>
  <si>
    <t>Matrix</t>
  </si>
  <si>
    <t>0ZB7004</t>
  </si>
  <si>
    <t>70040733</t>
  </si>
  <si>
    <t>Shiny White</t>
  </si>
  <si>
    <t>Smoke w Blue Multi</t>
  </si>
  <si>
    <t>7318480112353</t>
  </si>
  <si>
    <t>70050733</t>
  </si>
  <si>
    <t>Matt White, Matt White Jawbone + spare Jawbone in Black</t>
  </si>
  <si>
    <t>Smoke w Red Multi</t>
  </si>
  <si>
    <t>7318480098794</t>
  </si>
  <si>
    <t>70070230</t>
  </si>
  <si>
    <t>Matt White</t>
  </si>
  <si>
    <t>7318480125254</t>
  </si>
  <si>
    <t>70050933</t>
  </si>
  <si>
    <t>Matt Pastel Purple w Yellow logo, Matt Mint Jawbone + spare Jawbone in Yellow</t>
  </si>
  <si>
    <t>Brown w Pink Multi</t>
  </si>
  <si>
    <t>7318480102286</t>
  </si>
  <si>
    <t>70040833</t>
  </si>
  <si>
    <t>Transparent Ice Blue</t>
  </si>
  <si>
    <t>Smoke w Ice Blue Multi</t>
  </si>
  <si>
    <t>7318480125261</t>
  </si>
  <si>
    <t>70051033</t>
  </si>
  <si>
    <t>Transparent Red, Transparent Red Jawbone + spare Jawbone in Transparent Black</t>
  </si>
  <si>
    <t>Brown w Red Multi</t>
  </si>
  <si>
    <t>7318480121904</t>
  </si>
  <si>
    <t xml:space="preserve">Hero </t>
  </si>
  <si>
    <t>0ZB7010</t>
  </si>
  <si>
    <t>70100342</t>
  </si>
  <si>
    <t>Matt Black</t>
  </si>
  <si>
    <t>Smoke w Silver Mirror</t>
  </si>
  <si>
    <t>7318480114678</t>
  </si>
  <si>
    <t>70050133</t>
  </si>
  <si>
    <t>Matt Black, Shiny Black Jawbone + spare Jawbone in Shiny White</t>
  </si>
  <si>
    <t>Nano Optics Photochromic Brown w Blue Multi</t>
  </si>
  <si>
    <t>7318480114753</t>
  </si>
  <si>
    <t>Breeze</t>
  </si>
  <si>
    <t>0ZB7002</t>
  </si>
  <si>
    <t>70020541</t>
  </si>
  <si>
    <t>Matt Powder Pink + Head Strap in Pink</t>
  </si>
  <si>
    <t>Brown w Rose Multi + Spare lens Pink</t>
  </si>
  <si>
    <t>7318480115194</t>
  </si>
  <si>
    <t>70020441</t>
  </si>
  <si>
    <t>Matt Black + Head Strap in Black</t>
  </si>
  <si>
    <t>Brown w Blue Multi + Spare lens Orange</t>
  </si>
  <si>
    <t>7318480128071</t>
  </si>
  <si>
    <t>70050233</t>
  </si>
  <si>
    <t>Matt White, Shiny White Jawbone + spare Jawbone in Shiny Black</t>
  </si>
  <si>
    <t>7318480125209</t>
  </si>
  <si>
    <t>70100542</t>
  </si>
  <si>
    <t>7318480105461</t>
  </si>
  <si>
    <t xml:space="preserve">Vision </t>
  </si>
  <si>
    <t>0ZB7001</t>
  </si>
  <si>
    <t>70010537</t>
  </si>
  <si>
    <t>7318480121942</t>
  </si>
  <si>
    <t>Hero Small</t>
  </si>
  <si>
    <t>0ZB7011</t>
  </si>
  <si>
    <t>70110229</t>
  </si>
  <si>
    <t>7318480125223</t>
  </si>
  <si>
    <t>70110329</t>
  </si>
  <si>
    <t>Transparent Pink</t>
  </si>
  <si>
    <t>Smoke</t>
  </si>
  <si>
    <t>7318480125216</t>
  </si>
  <si>
    <t>70100642</t>
  </si>
  <si>
    <t>Transparent Dark Grey</t>
  </si>
  <si>
    <t>7318480115606</t>
  </si>
  <si>
    <t>70040333</t>
  </si>
  <si>
    <t>Nano Optics Nordic Light Begonia - Violet w Blue Multi</t>
  </si>
  <si>
    <t>7318480129788</t>
  </si>
  <si>
    <t>70110429</t>
  </si>
  <si>
    <t>Brown w Purple multi</t>
  </si>
  <si>
    <t>N1 2024</t>
  </si>
  <si>
    <t>7318480121966</t>
  </si>
  <si>
    <t>Breeze Small</t>
  </si>
  <si>
    <t>0ZB7012</t>
  </si>
  <si>
    <t>70120235</t>
  </si>
  <si>
    <t>7318480112377</t>
  </si>
  <si>
    <t>70050433</t>
  </si>
  <si>
    <t>Matt Turquoise, Matt Turquoise Jawbone + spare Jawbone in Black</t>
  </si>
  <si>
    <t>7318480122352</t>
  </si>
  <si>
    <t>70120535</t>
  </si>
  <si>
    <t>Matt White + Head Strap in White</t>
  </si>
  <si>
    <t>Brown w Rose Multi + Spare lens Clear</t>
  </si>
  <si>
    <t>7318480115583</t>
  </si>
  <si>
    <t>70050633</t>
  </si>
  <si>
    <t>Matt Black, Matt Grey Jawbone + spare Jawbone in Black</t>
  </si>
  <si>
    <t>7318480125247</t>
  </si>
  <si>
    <t>70020641</t>
  </si>
  <si>
    <t>Transparent Dark Grey + Head Strap in Black</t>
  </si>
  <si>
    <t>Brown w Red Multi + Spare lens Orange</t>
  </si>
  <si>
    <t>7318480115170</t>
  </si>
  <si>
    <t>70010137</t>
  </si>
  <si>
    <t>Matt Black, Shiny Black Jawbone + spare Jawbone in White</t>
  </si>
  <si>
    <t>7318480115187</t>
  </si>
  <si>
    <t>70040133</t>
  </si>
  <si>
    <t>7318480112452</t>
  </si>
  <si>
    <t>70040633</t>
  </si>
  <si>
    <t>Matt Neon Pink</t>
  </si>
  <si>
    <t>7318480105454</t>
  </si>
  <si>
    <t>70010437</t>
  </si>
  <si>
    <t>7318480105478</t>
  </si>
  <si>
    <t>70010637</t>
  </si>
  <si>
    <t>Matt Neon Pink, Matt Neon Pink Jawbone + spare Jawbone in Black</t>
  </si>
  <si>
    <t>Brown w Purple Multi</t>
  </si>
  <si>
    <t>7318480121850</t>
  </si>
  <si>
    <t>70020841</t>
  </si>
  <si>
    <t>7318480121911</t>
  </si>
  <si>
    <t>70100142</t>
  </si>
  <si>
    <t>Polarized Smoke w Silver Mirror</t>
  </si>
  <si>
    <t>7318480112445</t>
  </si>
  <si>
    <t>70040533</t>
  </si>
  <si>
    <t>Matt Turquoise</t>
  </si>
  <si>
    <t>7318480115576</t>
  </si>
  <si>
    <t>70050333</t>
  </si>
  <si>
    <t xml:space="preserve">Nano Optics Nordic Ligh Coral - Orange w Blue Multi </t>
  </si>
  <si>
    <t>7318480115620</t>
  </si>
  <si>
    <t>70070130</t>
  </si>
  <si>
    <t>7318480121928</t>
  </si>
  <si>
    <t>70100442</t>
  </si>
  <si>
    <t xml:space="preserve">Brown w Blue Multi </t>
  </si>
  <si>
    <t>7318480114715</t>
  </si>
  <si>
    <t>70010237</t>
  </si>
  <si>
    <t xml:space="preserve">Nano Optics Nordic Light Coral - Orange w Blue Multi </t>
  </si>
  <si>
    <t>7318480114661</t>
  </si>
  <si>
    <t>Peak</t>
  </si>
  <si>
    <t>0ZB7009</t>
  </si>
  <si>
    <t>70090162</t>
  </si>
  <si>
    <t xml:space="preserve">Matt Black </t>
  </si>
  <si>
    <t>7318480129771</t>
  </si>
  <si>
    <t>70100842</t>
  </si>
  <si>
    <t>Transparent White</t>
  </si>
  <si>
    <t>7318480114708</t>
  </si>
  <si>
    <t>70010337</t>
  </si>
  <si>
    <t>7318480086951</t>
  </si>
  <si>
    <t>Hybrid Small</t>
  </si>
  <si>
    <t>0ZB7008</t>
  </si>
  <si>
    <t>70080272</t>
  </si>
  <si>
    <t>Smoke + Spare lens Orange and Clear</t>
  </si>
  <si>
    <t>7318480121881</t>
  </si>
  <si>
    <t>70100242</t>
  </si>
  <si>
    <t>7318480121843</t>
  </si>
  <si>
    <t>70020741</t>
  </si>
  <si>
    <t>Brown w Blue Multi + Spare lens Clear</t>
  </si>
  <si>
    <t>7318480128149</t>
  </si>
  <si>
    <t>Arrow</t>
  </si>
  <si>
    <t>0ZB7014</t>
  </si>
  <si>
    <t>70140263</t>
  </si>
  <si>
    <t>7318480128088</t>
  </si>
  <si>
    <t>70040233</t>
  </si>
  <si>
    <t>7318480121973</t>
  </si>
  <si>
    <t>70120335</t>
  </si>
  <si>
    <t>Matt Burgundy + Head Strap in Pink</t>
  </si>
  <si>
    <t>7318480121874</t>
  </si>
  <si>
    <t>70120135</t>
  </si>
  <si>
    <t>Nano Optics Nordic Light Begonia - Violet w Blue Multi + Spare lens: Brown w Silver Mirror</t>
  </si>
  <si>
    <t>7318480115613</t>
  </si>
  <si>
    <t>70070330</t>
  </si>
  <si>
    <t>Nano Optics Nordic Light Coral - Orange w Blue Multi</t>
  </si>
  <si>
    <t>7318480086982</t>
  </si>
  <si>
    <t>70080172</t>
  </si>
  <si>
    <t>Matt Pink</t>
  </si>
  <si>
    <t>Smoke w Silver Mirror + Spare lens Orange and Clear</t>
  </si>
  <si>
    <t>7318480097575</t>
  </si>
  <si>
    <t>70090262</t>
  </si>
  <si>
    <t>Polarized Brown with Gold Mirror</t>
  </si>
  <si>
    <t>7318480086845</t>
  </si>
  <si>
    <t>Hybrid</t>
  </si>
  <si>
    <t>0ZB7006</t>
  </si>
  <si>
    <t>70060174</t>
  </si>
  <si>
    <t>Shiny White w Blue logo</t>
  </si>
  <si>
    <t>Smoke w Blue Multi + Spare lens Orange and Clear</t>
  </si>
  <si>
    <t>7318480122345</t>
  </si>
  <si>
    <t>70120435</t>
  </si>
  <si>
    <t>7318480128125</t>
  </si>
  <si>
    <t>70140163</t>
  </si>
  <si>
    <t xml:space="preserve">Polarized Brown w Silver Mirror </t>
  </si>
  <si>
    <t>7318480114685</t>
  </si>
  <si>
    <t>70020241</t>
  </si>
  <si>
    <t>Nano Optics Nordic Ligh Coral - Orange w Blue Multi + Spare lens: Brown w Silver Mirror</t>
  </si>
  <si>
    <t>7318480121898</t>
  </si>
  <si>
    <t>70110129</t>
  </si>
  <si>
    <t>7318480121478</t>
  </si>
  <si>
    <t>70020141</t>
  </si>
  <si>
    <t>Polarized Brown w Silver Mirror + Spare lens Orange</t>
  </si>
  <si>
    <t>7318480112384</t>
  </si>
  <si>
    <t>70050533</t>
  </si>
  <si>
    <t>7318480114692</t>
  </si>
  <si>
    <t>70020341</t>
  </si>
  <si>
    <t>7318480115590</t>
  </si>
  <si>
    <t>70040433</t>
  </si>
  <si>
    <t>Nano Optics Nordic Ligh Coral - Orange w blue multi</t>
  </si>
  <si>
    <t>7318480128118</t>
  </si>
  <si>
    <t>70140463</t>
  </si>
  <si>
    <t>Transparent Grey</t>
  </si>
  <si>
    <t>7318480129764</t>
  </si>
  <si>
    <t>70100742</t>
  </si>
  <si>
    <t>Brown w Green Multi</t>
  </si>
  <si>
    <t>7318480129801</t>
  </si>
  <si>
    <t>70110629</t>
  </si>
  <si>
    <t>Matt Powder Pink</t>
  </si>
  <si>
    <t>7318480128132</t>
  </si>
  <si>
    <t>70140363</t>
  </si>
  <si>
    <t>Brown w Blue Multi</t>
  </si>
  <si>
    <t>7318480129795</t>
  </si>
  <si>
    <t>70110529</t>
  </si>
  <si>
    <t>Brown w Blue multi</t>
  </si>
  <si>
    <t>7318480129818</t>
  </si>
  <si>
    <t>70120635</t>
  </si>
  <si>
    <t>7318480129962</t>
  </si>
  <si>
    <t>70010737</t>
  </si>
  <si>
    <t>Matt Camo Green Smoke w silver mirror</t>
  </si>
  <si>
    <t>7318480129917</t>
  </si>
  <si>
    <t>70051133</t>
  </si>
  <si>
    <t>Crystal Black</t>
  </si>
  <si>
    <t>7318480129924</t>
  </si>
  <si>
    <t>70051233</t>
  </si>
  <si>
    <t>Matt Purple</t>
  </si>
  <si>
    <t>7318480129931</t>
  </si>
  <si>
    <t>70051333</t>
  </si>
  <si>
    <t>Pastel Blue</t>
  </si>
  <si>
    <t>7318480129948</t>
  </si>
  <si>
    <t>70051433</t>
  </si>
  <si>
    <t>7318480129955</t>
  </si>
  <si>
    <t>70051533</t>
  </si>
  <si>
    <t>Matt Light Grey</t>
  </si>
  <si>
    <t>7318480129979</t>
  </si>
  <si>
    <t>Fusion Small</t>
  </si>
  <si>
    <t>0ZB7013</t>
  </si>
  <si>
    <t>70130125</t>
  </si>
  <si>
    <t>Brown w Rose Multi</t>
  </si>
  <si>
    <t>7318480129986</t>
  </si>
  <si>
    <t>70130225</t>
  </si>
  <si>
    <t>7318480129993</t>
  </si>
  <si>
    <t>70130325</t>
  </si>
  <si>
    <t>7318480130005</t>
  </si>
  <si>
    <t>70130425</t>
  </si>
  <si>
    <t>7318480130012</t>
  </si>
  <si>
    <t>70130525</t>
  </si>
  <si>
    <t>Matt Pastel Purple</t>
  </si>
  <si>
    <t>7318480130029</t>
  </si>
  <si>
    <t>70130625</t>
  </si>
  <si>
    <t>Matt Pastel Blue</t>
  </si>
  <si>
    <t>7318480129832</t>
  </si>
  <si>
    <t>70040933</t>
  </si>
  <si>
    <t>7318480129849</t>
  </si>
  <si>
    <t>70041033</t>
  </si>
  <si>
    <t>Matt Red</t>
  </si>
  <si>
    <t>7318480129856</t>
  </si>
  <si>
    <t>70041133</t>
  </si>
  <si>
    <t xml:space="preserve"> Smoke w Silver Mirror</t>
  </si>
  <si>
    <t>7318480129863</t>
  </si>
  <si>
    <t>70041233</t>
  </si>
  <si>
    <t>Matte Black</t>
  </si>
  <si>
    <t>7318480129825</t>
  </si>
  <si>
    <t>70041333</t>
  </si>
  <si>
    <t>7318480129870</t>
  </si>
  <si>
    <t>70070530</t>
  </si>
  <si>
    <t>Matt Pastel Mint</t>
  </si>
  <si>
    <t>7318480129887</t>
  </si>
  <si>
    <t>70070630</t>
  </si>
  <si>
    <t>7318480129894</t>
  </si>
  <si>
    <t>70070730</t>
  </si>
  <si>
    <t>7318480129900</t>
  </si>
  <si>
    <t>70070830</t>
  </si>
  <si>
    <t>7318480086852</t>
  </si>
  <si>
    <t>70060274</t>
  </si>
  <si>
    <t>7318480105492</t>
  </si>
  <si>
    <t>Optical Adapter Vision, Hero, Breeze</t>
  </si>
  <si>
    <t>AZB7001KT</t>
  </si>
  <si>
    <t>00000137</t>
  </si>
  <si>
    <t>Clear</t>
  </si>
  <si>
    <t>7318480057982</t>
  </si>
  <si>
    <t>Optical Adapter Hybrid</t>
  </si>
  <si>
    <t>AZB7006KT</t>
  </si>
  <si>
    <t>7318480122154</t>
  </si>
  <si>
    <t>Hero Spare Lenses</t>
  </si>
  <si>
    <t>AZB7010LS</t>
  </si>
  <si>
    <t>00000142</t>
  </si>
  <si>
    <t>7318480122147</t>
  </si>
  <si>
    <t>00000242</t>
  </si>
  <si>
    <t>Pink</t>
  </si>
  <si>
    <t>7318480122130</t>
  </si>
  <si>
    <t>00000342</t>
  </si>
  <si>
    <t>7318480122161</t>
  </si>
  <si>
    <t>00000442</t>
  </si>
  <si>
    <t>7318480122178</t>
  </si>
  <si>
    <t>00000542</t>
  </si>
  <si>
    <t>7318480122277</t>
  </si>
  <si>
    <t>00000642</t>
  </si>
  <si>
    <t xml:space="preserve">Nano Optics Nordic Light - Begonia w Blue Multi </t>
  </si>
  <si>
    <t>7318480130098</t>
  </si>
  <si>
    <t>00000742</t>
  </si>
  <si>
    <t>7318480122215</t>
  </si>
  <si>
    <t>Hero Small Spare Lenses</t>
  </si>
  <si>
    <t>AZB7011LS</t>
  </si>
  <si>
    <t>00000129</t>
  </si>
  <si>
    <t>7318480122208</t>
  </si>
  <si>
    <t>00000229</t>
  </si>
  <si>
    <t>7318480122192</t>
  </si>
  <si>
    <t>00000329</t>
  </si>
  <si>
    <t>7318480122185</t>
  </si>
  <si>
    <t>00000429</t>
  </si>
  <si>
    <t>7318480130104</t>
  </si>
  <si>
    <t>00000529</t>
  </si>
  <si>
    <t>7318480130111</t>
  </si>
  <si>
    <t>00000629</t>
  </si>
  <si>
    <t>7318480114760</t>
  </si>
  <si>
    <t>Breeze Spare Lenses</t>
  </si>
  <si>
    <t>AZB7002LS</t>
  </si>
  <si>
    <t>00000141</t>
  </si>
  <si>
    <t>7318480114777</t>
  </si>
  <si>
    <t>00000241</t>
  </si>
  <si>
    <t>7318480114784</t>
  </si>
  <si>
    <t>00000341</t>
  </si>
  <si>
    <t>7318480119154</t>
  </si>
  <si>
    <t>00000441</t>
  </si>
  <si>
    <t>7318480114791</t>
  </si>
  <si>
    <t>00000541</t>
  </si>
  <si>
    <t>7318480118409</t>
  </si>
  <si>
    <t>00000641</t>
  </si>
  <si>
    <t>7318480118393</t>
  </si>
  <si>
    <t>00000741</t>
  </si>
  <si>
    <t xml:space="preserve">Nano Optics Nordic Light - Coral w Blue Multi </t>
  </si>
  <si>
    <t>7318480122253</t>
  </si>
  <si>
    <t>Breeze Small Spare Lenses</t>
  </si>
  <si>
    <t>AZB7012LS</t>
  </si>
  <si>
    <t>00000135</t>
  </si>
  <si>
    <t>7318480122246</t>
  </si>
  <si>
    <t>00000235</t>
  </si>
  <si>
    <t>7318480122239</t>
  </si>
  <si>
    <t>00000335</t>
  </si>
  <si>
    <t>7318480122222</t>
  </si>
  <si>
    <t>00000435</t>
  </si>
  <si>
    <t>7318480122260</t>
  </si>
  <si>
    <t>00000535</t>
  </si>
  <si>
    <t>7318480109933</t>
  </si>
  <si>
    <t>Vision Spare lenses</t>
  </si>
  <si>
    <t>AZB7001LS</t>
  </si>
  <si>
    <t>7318480130036</t>
  </si>
  <si>
    <t>00000737</t>
  </si>
  <si>
    <t>7318480118836</t>
  </si>
  <si>
    <t>00000337</t>
  </si>
  <si>
    <t>7318480118843</t>
  </si>
  <si>
    <t>00000437</t>
  </si>
  <si>
    <t>7318480109940</t>
  </si>
  <si>
    <t>00000237</t>
  </si>
  <si>
    <t>7318480118850</t>
  </si>
  <si>
    <t>00000537</t>
  </si>
  <si>
    <t>7318480118867</t>
  </si>
  <si>
    <t>00000637</t>
  </si>
  <si>
    <t>7318480100183</t>
  </si>
  <si>
    <t>Fusion/Matrix Spare lenses</t>
  </si>
  <si>
    <t>AZB7004LS</t>
  </si>
  <si>
    <t>00000133</t>
  </si>
  <si>
    <t>7318480101524</t>
  </si>
  <si>
    <t>00000233</t>
  </si>
  <si>
    <t>7318480120037</t>
  </si>
  <si>
    <t>00000333</t>
  </si>
  <si>
    <t>7318480120044</t>
  </si>
  <si>
    <t>00000433</t>
  </si>
  <si>
    <t>7318480120051</t>
  </si>
  <si>
    <t>00000533</t>
  </si>
  <si>
    <t>7318480120068</t>
  </si>
  <si>
    <t>00000633</t>
  </si>
  <si>
    <t>7318480120075</t>
  </si>
  <si>
    <t>00000733</t>
  </si>
  <si>
    <t>7318480130050</t>
  </si>
  <si>
    <t>00001033</t>
  </si>
  <si>
    <t>7318480130043</t>
  </si>
  <si>
    <t>00001133</t>
  </si>
  <si>
    <t>7318480130067</t>
  </si>
  <si>
    <t>00001233</t>
  </si>
  <si>
    <t>7318480120082</t>
  </si>
  <si>
    <t>00000833</t>
  </si>
  <si>
    <t>7318480120099</t>
  </si>
  <si>
    <t>00000933</t>
  </si>
  <si>
    <t>Nano Optics Nordic Light - Begonia w Blue Multi</t>
  </si>
  <si>
    <t>7318480120136</t>
  </si>
  <si>
    <t>Fusion Jawbones Packages</t>
  </si>
  <si>
    <t>AZB7004KT</t>
  </si>
  <si>
    <t>Neon Pink &amp; Neon Orange</t>
  </si>
  <si>
    <t>7318480120143</t>
  </si>
  <si>
    <t>Pastel Powder Pink and Pastel Yellow</t>
  </si>
  <si>
    <t>7318480120433</t>
  </si>
  <si>
    <t>Red and Blue</t>
  </si>
  <si>
    <t>7318480120440</t>
  </si>
  <si>
    <t>Burgundy and Petrol</t>
  </si>
  <si>
    <t>7318480101494</t>
  </si>
  <si>
    <t>Fusion/Matrix Small Spare lenses</t>
  </si>
  <si>
    <t>AZB7007LS</t>
  </si>
  <si>
    <t>00000130</t>
  </si>
  <si>
    <t>7318480101531</t>
  </si>
  <si>
    <t>00000230</t>
  </si>
  <si>
    <t>7318480120105</t>
  </si>
  <si>
    <t>00000330</t>
  </si>
  <si>
    <t>7318480120112</t>
  </si>
  <si>
    <t>00000430</t>
  </si>
  <si>
    <t>Smoke w Icy Blue Multi</t>
  </si>
  <si>
    <t>7318480120129</t>
  </si>
  <si>
    <t>00000530</t>
  </si>
  <si>
    <t>7318480130074</t>
  </si>
  <si>
    <t>00000830</t>
  </si>
  <si>
    <t>7318480130081</t>
  </si>
  <si>
    <t>00000930</t>
  </si>
  <si>
    <t>7318480121508</t>
  </si>
  <si>
    <t>00000630</t>
  </si>
  <si>
    <t>7318480121492</t>
  </si>
  <si>
    <t>00000730</t>
  </si>
  <si>
    <t>7318480086890</t>
  </si>
  <si>
    <t>Hybrid Spare lenses</t>
  </si>
  <si>
    <t>AZB7006LS</t>
  </si>
  <si>
    <t>00000174</t>
  </si>
  <si>
    <t xml:space="preserve">Clear </t>
  </si>
  <si>
    <t>7318480086906</t>
  </si>
  <si>
    <t>00000274</t>
  </si>
  <si>
    <t xml:space="preserve">Smoke w Silver Mirror </t>
  </si>
  <si>
    <t>7318480086999</t>
  </si>
  <si>
    <t>Hybrid Small Spare lenses</t>
  </si>
  <si>
    <t>AZB7008LS</t>
  </si>
  <si>
    <t>00000172</t>
  </si>
  <si>
    <t>7318480087002</t>
  </si>
  <si>
    <t>00000272</t>
  </si>
  <si>
    <t>AED</t>
  </si>
  <si>
    <t>BGN</t>
  </si>
  <si>
    <t>CHF</t>
  </si>
  <si>
    <t>CZK</t>
  </si>
  <si>
    <t>DKK</t>
  </si>
  <si>
    <t>GBP</t>
  </si>
  <si>
    <t>HUF</t>
  </si>
  <si>
    <t>ILS</t>
  </si>
  <si>
    <t>NOK</t>
  </si>
  <si>
    <t>PLN</t>
  </si>
  <si>
    <t>RON</t>
  </si>
  <si>
    <t>RUB</t>
  </si>
  <si>
    <t>SEK</t>
  </si>
  <si>
    <t>TRY</t>
  </si>
  <si>
    <t>ZAR</t>
  </si>
  <si>
    <t>QK</t>
  </si>
  <si>
    <t>OY</t>
  </si>
  <si>
    <t>MI</t>
  </si>
  <si>
    <t>MT</t>
  </si>
  <si>
    <t>25</t>
  </si>
  <si>
    <t>4V</t>
  </si>
  <si>
    <t>09</t>
  </si>
  <si>
    <t>7G</t>
  </si>
  <si>
    <t>10</t>
  </si>
  <si>
    <t>6V</t>
  </si>
  <si>
    <t>02</t>
  </si>
  <si>
    <t>36</t>
  </si>
  <si>
    <t>12</t>
  </si>
  <si>
    <t>45</t>
  </si>
  <si>
    <t>A2</t>
  </si>
  <si>
    <t>29</t>
  </si>
  <si>
    <t>A4</t>
  </si>
  <si>
    <t>16</t>
  </si>
  <si>
    <t>6A</t>
  </si>
  <si>
    <t>17</t>
  </si>
  <si>
    <t>5R</t>
  </si>
  <si>
    <t>4N</t>
  </si>
  <si>
    <t>A5</t>
  </si>
  <si>
    <t>3R</t>
  </si>
  <si>
    <t>5D</t>
  </si>
  <si>
    <t>19</t>
  </si>
  <si>
    <t>6C</t>
  </si>
  <si>
    <t>9P</t>
  </si>
  <si>
    <t>4F</t>
  </si>
  <si>
    <t>23</t>
  </si>
  <si>
    <t>31</t>
  </si>
  <si>
    <t>AED WHL</t>
  </si>
  <si>
    <t>AED RRP</t>
  </si>
  <si>
    <t>BGN WHL</t>
  </si>
  <si>
    <t>BGN RRP</t>
  </si>
  <si>
    <t>CHF WHL</t>
  </si>
  <si>
    <t>CHF RRP</t>
  </si>
  <si>
    <t>CZK WHL</t>
  </si>
  <si>
    <t>CZK RRP</t>
  </si>
  <si>
    <t>DKK WHL</t>
  </si>
  <si>
    <t>DKK RRP</t>
  </si>
  <si>
    <t>EUR WHL</t>
  </si>
  <si>
    <t>EUR RRP</t>
  </si>
  <si>
    <t>GBP WHL</t>
  </si>
  <si>
    <t>GBP RRP</t>
  </si>
  <si>
    <t>HUF WHL</t>
  </si>
  <si>
    <t>HUF RRP</t>
  </si>
  <si>
    <t>ILS WHL</t>
  </si>
  <si>
    <t>ILS RRP</t>
  </si>
  <si>
    <t>NOK WHL</t>
  </si>
  <si>
    <t>NOK RRP</t>
  </si>
  <si>
    <t>PLN WHL</t>
  </si>
  <si>
    <t>PLN RRP</t>
  </si>
  <si>
    <t>RON WHL</t>
  </si>
  <si>
    <t>RON WHL2</t>
  </si>
  <si>
    <t>RUB WHL</t>
  </si>
  <si>
    <t>RUB RRP</t>
  </si>
  <si>
    <t>SEK WHL</t>
  </si>
  <si>
    <t>SEK RRP</t>
  </si>
  <si>
    <t>TRY WHL</t>
  </si>
  <si>
    <t>TRY RRP</t>
  </si>
  <si>
    <t>ZAR WHL</t>
  </si>
  <si>
    <t>ZAR RRP</t>
  </si>
  <si>
    <t>0ZB700170010137</t>
  </si>
  <si>
    <t>0ZB700170010237</t>
  </si>
  <si>
    <t>0ZB700170010337</t>
  </si>
  <si>
    <t>0ZB700170010437</t>
  </si>
  <si>
    <t>0ZB700170010537</t>
  </si>
  <si>
    <t>0ZB700170010637</t>
  </si>
  <si>
    <t>0ZB700170010737</t>
  </si>
  <si>
    <t>0ZB700270020141</t>
  </si>
  <si>
    <t>0ZB700270020241</t>
  </si>
  <si>
    <t>0ZB700270020341</t>
  </si>
  <si>
    <t>0ZB700270020441</t>
  </si>
  <si>
    <t>0ZB700270020541</t>
  </si>
  <si>
    <t>0ZB700270020641</t>
  </si>
  <si>
    <t>0ZB700270020741</t>
  </si>
  <si>
    <t>0ZB700270020841</t>
  </si>
  <si>
    <t>0ZB700470040133</t>
  </si>
  <si>
    <t>0ZB700470040233</t>
  </si>
  <si>
    <t>0ZB700470040333</t>
  </si>
  <si>
    <t>0ZB700470040433</t>
  </si>
  <si>
    <t>0ZB700470040533</t>
  </si>
  <si>
    <t>0ZB700470040633</t>
  </si>
  <si>
    <t>0ZB700470040733</t>
  </si>
  <si>
    <t>0ZB700470040833</t>
  </si>
  <si>
    <t>0ZB700470040933</t>
  </si>
  <si>
    <t>0ZB700470041033</t>
  </si>
  <si>
    <t>0ZB700470041133</t>
  </si>
  <si>
    <t>0ZB700470041233</t>
  </si>
  <si>
    <t>0ZB700470041333</t>
  </si>
  <si>
    <t>0ZB700570050133</t>
  </si>
  <si>
    <t>0ZB700570050233</t>
  </si>
  <si>
    <t>0ZB700570050333</t>
  </si>
  <si>
    <t>0ZB700570050433</t>
  </si>
  <si>
    <t>0ZB700570050533</t>
  </si>
  <si>
    <t>0ZB700570050633</t>
  </si>
  <si>
    <t>0ZB700570050733</t>
  </si>
  <si>
    <t>0ZB700570050833</t>
  </si>
  <si>
    <t>0ZB700570050933</t>
  </si>
  <si>
    <t>0ZB700570051033</t>
  </si>
  <si>
    <t>0ZB700570051133</t>
  </si>
  <si>
    <t>0ZB700570051233</t>
  </si>
  <si>
    <t>0ZB700570051333</t>
  </si>
  <si>
    <t>0ZB700570051433</t>
  </si>
  <si>
    <t>0ZB700570051533</t>
  </si>
  <si>
    <t>0ZB700670060174</t>
  </si>
  <si>
    <t>0ZB700670060274</t>
  </si>
  <si>
    <t>0ZB700770070130</t>
  </si>
  <si>
    <t>0ZB700770070230</t>
  </si>
  <si>
    <t>0ZB700770070330</t>
  </si>
  <si>
    <t>0ZB700770070430</t>
  </si>
  <si>
    <t>0ZB700770070530</t>
  </si>
  <si>
    <t>0ZB700770070630</t>
  </si>
  <si>
    <t>0ZB700770070730</t>
  </si>
  <si>
    <t>0ZB700770070830</t>
  </si>
  <si>
    <t>0ZB700870080172</t>
  </si>
  <si>
    <t>0ZB700870080272</t>
  </si>
  <si>
    <t>0ZB700970090162</t>
  </si>
  <si>
    <t>0ZB700970090262</t>
  </si>
  <si>
    <t>0ZB701070100142</t>
  </si>
  <si>
    <t>0ZB701070100242</t>
  </si>
  <si>
    <t>0ZB701070100342</t>
  </si>
  <si>
    <t>0ZB701070100442</t>
  </si>
  <si>
    <t>0ZB701070100542</t>
  </si>
  <si>
    <t>0ZB701070100642</t>
  </si>
  <si>
    <t>0ZB701070100742</t>
  </si>
  <si>
    <t>0ZB701070100842</t>
  </si>
  <si>
    <t>0ZB701170110129</t>
  </si>
  <si>
    <t>0ZB701170110229</t>
  </si>
  <si>
    <t>0ZB701170110329</t>
  </si>
  <si>
    <t>0ZB701170110429</t>
  </si>
  <si>
    <t>0ZB701170110529</t>
  </si>
  <si>
    <t>0ZB701170110629</t>
  </si>
  <si>
    <t>0ZB701270120135</t>
  </si>
  <si>
    <t>0ZB701270120235</t>
  </si>
  <si>
    <t>0ZB701270120335</t>
  </si>
  <si>
    <t>0ZB701270120435</t>
  </si>
  <si>
    <t>0ZB701270120535</t>
  </si>
  <si>
    <t>0ZB701270120635</t>
  </si>
  <si>
    <t>0ZB701370130125</t>
  </si>
  <si>
    <t>0ZB701370130225</t>
  </si>
  <si>
    <t>0ZB701370130325</t>
  </si>
  <si>
    <t>0ZB701370130425</t>
  </si>
  <si>
    <t>0ZB701370130525</t>
  </si>
  <si>
    <t>0ZB701370130625</t>
  </si>
  <si>
    <t>0ZB701470140163</t>
  </si>
  <si>
    <t>0ZB701470140263</t>
  </si>
  <si>
    <t>0ZB701470140363</t>
  </si>
  <si>
    <t>0ZB701470140463</t>
  </si>
  <si>
    <t>AZB7001KT00000137</t>
  </si>
  <si>
    <t>AZB7001LS00000137</t>
  </si>
  <si>
    <t>AZB7001LS00000237</t>
  </si>
  <si>
    <t>AZB7001LS00000337</t>
  </si>
  <si>
    <t>AZB7001LS00000437</t>
  </si>
  <si>
    <t>AZB7001LS00000537</t>
  </si>
  <si>
    <t>AZB7001LS00000637</t>
  </si>
  <si>
    <t>AZB7001LS00000737</t>
  </si>
  <si>
    <t>AZB7002LS00000141</t>
  </si>
  <si>
    <t>AZB7002LS00000241</t>
  </si>
  <si>
    <t>AZB7002LS00000341</t>
  </si>
  <si>
    <t>AZB7002LS00000441</t>
  </si>
  <si>
    <t>AZB7002LS00000541</t>
  </si>
  <si>
    <t>AZB7002LS00000641</t>
  </si>
  <si>
    <t>AZB7002LS00000741</t>
  </si>
  <si>
    <t>AZB7004KT00000133</t>
  </si>
  <si>
    <t>AZB7004KT00000233</t>
  </si>
  <si>
    <t>AZB7004KT00000333</t>
  </si>
  <si>
    <t>AZB7004KT00000433</t>
  </si>
  <si>
    <t>AZB7004LS00000133</t>
  </si>
  <si>
    <t>AZB7004LS00000233</t>
  </si>
  <si>
    <t>AZB7004LS00000333</t>
  </si>
  <si>
    <t>AZB7004LS00000433</t>
  </si>
  <si>
    <t>AZB7004LS00000533</t>
  </si>
  <si>
    <t>AZB7004LS00000633</t>
  </si>
  <si>
    <t>AZB7004LS00000733</t>
  </si>
  <si>
    <t>AZB7004LS00000833</t>
  </si>
  <si>
    <t>AZB7004LS00000933</t>
  </si>
  <si>
    <t>AZB7004LS00001033</t>
  </si>
  <si>
    <t>AZB7004LS00001133</t>
  </si>
  <si>
    <t>AZB7004LS00001233</t>
  </si>
  <si>
    <t>AZB7006KT00000137</t>
  </si>
  <si>
    <t>AZB7006LS00000174</t>
  </si>
  <si>
    <t>AZB7006LS00000274</t>
  </si>
  <si>
    <t>AZB7007LS00000130</t>
  </si>
  <si>
    <t>AZB7007LS00000230</t>
  </si>
  <si>
    <t>AZB7007LS00000330</t>
  </si>
  <si>
    <t>AZB7007LS00000430</t>
  </si>
  <si>
    <t>AZB7007LS00000530</t>
  </si>
  <si>
    <t>AZB7007LS00000630</t>
  </si>
  <si>
    <t>AZB7007LS00000730</t>
  </si>
  <si>
    <t>AZB7007LS00000830</t>
  </si>
  <si>
    <t>AZB7007LS00000930</t>
  </si>
  <si>
    <t>AZB7008LS00000172</t>
  </si>
  <si>
    <t>AZB7008LS00000272</t>
  </si>
  <si>
    <t>AZB7010LS00000142</t>
  </si>
  <si>
    <t>AZB7010LS00000242</t>
  </si>
  <si>
    <t>AZB7010LS00000342</t>
  </si>
  <si>
    <t>AZB7010LS00000442</t>
  </si>
  <si>
    <t>AZB7010LS00000542</t>
  </si>
  <si>
    <t>AZB7010LS00000642</t>
  </si>
  <si>
    <t>AZB7010LS00000742</t>
  </si>
  <si>
    <t>AZB7011LS00000129</t>
  </si>
  <si>
    <t>AZB7011LS00000229</t>
  </si>
  <si>
    <t>AZB7011LS00000329</t>
  </si>
  <si>
    <t>AZB7011LS00000429</t>
  </si>
  <si>
    <t>AZB7011LS00000529</t>
  </si>
  <si>
    <t>AZB7011LS00000629</t>
  </si>
  <si>
    <t>AZB7012LS00000135</t>
  </si>
  <si>
    <t>AZB7012LS00000235</t>
  </si>
  <si>
    <t>AZB7012LS00000335</t>
  </si>
  <si>
    <t>AZB7012LS00000435</t>
  </si>
  <si>
    <t>AZB7012LS00000535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</si>
</sst>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2" borderId="1" xfId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3" borderId="2" xfId="0" applyFont="1" applyFill="1" applyBorder="1"/>
    <xf numFmtId="0" fontId="0" fillId="0" borderId="0" xfId="0" applyAlignment="1">
      <alignment vertical="top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6" Type="http://schemas.openxmlformats.org/officeDocument/2006/relationships/image" Target="../media/image76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0.png"/><Relationship Id="rId13" Type="http://schemas.openxmlformats.org/officeDocument/2006/relationships/image" Target="../media/image95.png"/><Relationship Id="rId18" Type="http://schemas.openxmlformats.org/officeDocument/2006/relationships/image" Target="../media/image100.png"/><Relationship Id="rId26" Type="http://schemas.openxmlformats.org/officeDocument/2006/relationships/image" Target="../media/image108.png"/><Relationship Id="rId3" Type="http://schemas.openxmlformats.org/officeDocument/2006/relationships/image" Target="../media/image85.png"/><Relationship Id="rId21" Type="http://schemas.openxmlformats.org/officeDocument/2006/relationships/image" Target="../media/image103.png"/><Relationship Id="rId34" Type="http://schemas.openxmlformats.org/officeDocument/2006/relationships/image" Target="../media/image116.png"/><Relationship Id="rId7" Type="http://schemas.openxmlformats.org/officeDocument/2006/relationships/image" Target="../media/image89.png"/><Relationship Id="rId12" Type="http://schemas.openxmlformats.org/officeDocument/2006/relationships/image" Target="../media/image94.png"/><Relationship Id="rId17" Type="http://schemas.openxmlformats.org/officeDocument/2006/relationships/image" Target="../media/image99.png"/><Relationship Id="rId25" Type="http://schemas.openxmlformats.org/officeDocument/2006/relationships/image" Target="../media/image107.png"/><Relationship Id="rId33" Type="http://schemas.openxmlformats.org/officeDocument/2006/relationships/image" Target="../media/image115.png"/><Relationship Id="rId2" Type="http://schemas.openxmlformats.org/officeDocument/2006/relationships/image" Target="../media/image84.png"/><Relationship Id="rId16" Type="http://schemas.openxmlformats.org/officeDocument/2006/relationships/image" Target="../media/image98.png"/><Relationship Id="rId20" Type="http://schemas.openxmlformats.org/officeDocument/2006/relationships/image" Target="../media/image102.png"/><Relationship Id="rId29" Type="http://schemas.openxmlformats.org/officeDocument/2006/relationships/image" Target="../media/image111.png"/><Relationship Id="rId1" Type="http://schemas.openxmlformats.org/officeDocument/2006/relationships/image" Target="../media/image83.png"/><Relationship Id="rId6" Type="http://schemas.openxmlformats.org/officeDocument/2006/relationships/image" Target="../media/image88.png"/><Relationship Id="rId11" Type="http://schemas.openxmlformats.org/officeDocument/2006/relationships/image" Target="../media/image93.png"/><Relationship Id="rId24" Type="http://schemas.openxmlformats.org/officeDocument/2006/relationships/image" Target="../media/image106.png"/><Relationship Id="rId32" Type="http://schemas.openxmlformats.org/officeDocument/2006/relationships/image" Target="../media/image114.png"/><Relationship Id="rId5" Type="http://schemas.openxmlformats.org/officeDocument/2006/relationships/image" Target="../media/image87.png"/><Relationship Id="rId15" Type="http://schemas.openxmlformats.org/officeDocument/2006/relationships/image" Target="../media/image97.png"/><Relationship Id="rId23" Type="http://schemas.openxmlformats.org/officeDocument/2006/relationships/image" Target="../media/image105.png"/><Relationship Id="rId28" Type="http://schemas.openxmlformats.org/officeDocument/2006/relationships/image" Target="../media/image110.png"/><Relationship Id="rId10" Type="http://schemas.openxmlformats.org/officeDocument/2006/relationships/image" Target="../media/image92.png"/><Relationship Id="rId19" Type="http://schemas.openxmlformats.org/officeDocument/2006/relationships/image" Target="../media/image101.png"/><Relationship Id="rId31" Type="http://schemas.openxmlformats.org/officeDocument/2006/relationships/image" Target="../media/image113.png"/><Relationship Id="rId4" Type="http://schemas.openxmlformats.org/officeDocument/2006/relationships/image" Target="../media/image86.png"/><Relationship Id="rId9" Type="http://schemas.openxmlformats.org/officeDocument/2006/relationships/image" Target="../media/image91.png"/><Relationship Id="rId14" Type="http://schemas.openxmlformats.org/officeDocument/2006/relationships/image" Target="../media/image96.png"/><Relationship Id="rId22" Type="http://schemas.openxmlformats.org/officeDocument/2006/relationships/image" Target="../media/image104.png"/><Relationship Id="rId27" Type="http://schemas.openxmlformats.org/officeDocument/2006/relationships/image" Target="../media/image109.png"/><Relationship Id="rId30" Type="http://schemas.openxmlformats.org/officeDocument/2006/relationships/image" Target="../media/image112.png"/><Relationship Id="rId35" Type="http://schemas.openxmlformats.org/officeDocument/2006/relationships/image" Target="../media/image1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45721</xdr:colOff>
      <xdr:row>55</xdr:row>
      <xdr:rowOff>45720</xdr:rowOff>
    </xdr:from>
    <xdr:to>
      <xdr:col>1</xdr:col>
      <xdr:colOff>678612</xdr:colOff>
      <xdr:row>55</xdr:row>
      <xdr:rowOff>363220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C035B920-F926-9F45-A079-404F865C1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21" y="617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46</xdr:row>
      <xdr:rowOff>45720</xdr:rowOff>
    </xdr:from>
    <xdr:to>
      <xdr:col>1</xdr:col>
      <xdr:colOff>678612</xdr:colOff>
      <xdr:row>46</xdr:row>
      <xdr:rowOff>363220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AA65857-BBC9-1217-D263-D9CD4F8F5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7921" y="1023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65</xdr:row>
      <xdr:rowOff>45720</xdr:rowOff>
    </xdr:from>
    <xdr:to>
      <xdr:col>1</xdr:col>
      <xdr:colOff>678612</xdr:colOff>
      <xdr:row>65</xdr:row>
      <xdr:rowOff>363220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8191DD74-16CF-05AD-8870-842AE6813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7921" y="1430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62</xdr:row>
      <xdr:rowOff>45720</xdr:rowOff>
    </xdr:from>
    <xdr:to>
      <xdr:col>1</xdr:col>
      <xdr:colOff>678612</xdr:colOff>
      <xdr:row>62</xdr:row>
      <xdr:rowOff>363220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BD561778-DAA5-6E69-E76B-144A4BE00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7921" y="1836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34</xdr:row>
      <xdr:rowOff>45720</xdr:rowOff>
    </xdr:from>
    <xdr:to>
      <xdr:col>1</xdr:col>
      <xdr:colOff>678612</xdr:colOff>
      <xdr:row>34</xdr:row>
      <xdr:rowOff>363220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8DC04CFC-35D0-E572-241A-CDDA2E6B1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7921" y="2242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44</xdr:row>
      <xdr:rowOff>45720</xdr:rowOff>
    </xdr:from>
    <xdr:to>
      <xdr:col>1</xdr:col>
      <xdr:colOff>678612</xdr:colOff>
      <xdr:row>44</xdr:row>
      <xdr:rowOff>363220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8FB8ADD2-F29E-2982-E8A9-217E78E04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37921" y="2649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11</xdr:row>
      <xdr:rowOff>45720</xdr:rowOff>
    </xdr:from>
    <xdr:to>
      <xdr:col>1</xdr:col>
      <xdr:colOff>678612</xdr:colOff>
      <xdr:row>11</xdr:row>
      <xdr:rowOff>363220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624622FE-A70E-8A46-0EAC-BFFEF9AEF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7921" y="3055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38</xdr:row>
      <xdr:rowOff>45720</xdr:rowOff>
    </xdr:from>
    <xdr:to>
      <xdr:col>1</xdr:col>
      <xdr:colOff>678612</xdr:colOff>
      <xdr:row>38</xdr:row>
      <xdr:rowOff>363220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80BA63BF-4EE8-6D09-CE20-3445EAE92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7921" y="3462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16</xdr:row>
      <xdr:rowOff>45720</xdr:rowOff>
    </xdr:from>
    <xdr:to>
      <xdr:col>1</xdr:col>
      <xdr:colOff>678612</xdr:colOff>
      <xdr:row>16</xdr:row>
      <xdr:rowOff>363220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43D7FA56-22ED-7DA2-5F8B-9DC5C7FBC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37921" y="3868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20</xdr:row>
      <xdr:rowOff>45720</xdr:rowOff>
    </xdr:from>
    <xdr:to>
      <xdr:col>1</xdr:col>
      <xdr:colOff>678612</xdr:colOff>
      <xdr:row>20</xdr:row>
      <xdr:rowOff>363220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E855F26C-4C29-6BD6-B1CA-27E1D6013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37921" y="4274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63</xdr:row>
      <xdr:rowOff>45720</xdr:rowOff>
    </xdr:from>
    <xdr:to>
      <xdr:col>1</xdr:col>
      <xdr:colOff>678612</xdr:colOff>
      <xdr:row>63</xdr:row>
      <xdr:rowOff>363220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B4F0C12B-EC73-8BEA-4A5A-1CCA2450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37921" y="4681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41</xdr:row>
      <xdr:rowOff>45720</xdr:rowOff>
    </xdr:from>
    <xdr:to>
      <xdr:col>1</xdr:col>
      <xdr:colOff>678612</xdr:colOff>
      <xdr:row>41</xdr:row>
      <xdr:rowOff>363220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E7B1F391-E1AA-A661-4E46-6C11AED01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37921" y="5087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57</xdr:row>
      <xdr:rowOff>45720</xdr:rowOff>
    </xdr:from>
    <xdr:to>
      <xdr:col>1</xdr:col>
      <xdr:colOff>678612</xdr:colOff>
      <xdr:row>57</xdr:row>
      <xdr:rowOff>363220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8F75C4CB-6C7A-5B2D-6CC6-10EE5CB75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37921" y="5494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18</xdr:row>
      <xdr:rowOff>45720</xdr:rowOff>
    </xdr:from>
    <xdr:to>
      <xdr:col>1</xdr:col>
      <xdr:colOff>678612</xdr:colOff>
      <xdr:row>18</xdr:row>
      <xdr:rowOff>363220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4A6878D5-9CD8-63D9-C9FD-519F2B6B1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37921" y="5900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19</xdr:row>
      <xdr:rowOff>45720</xdr:rowOff>
    </xdr:from>
    <xdr:to>
      <xdr:col>1</xdr:col>
      <xdr:colOff>678612</xdr:colOff>
      <xdr:row>19</xdr:row>
      <xdr:rowOff>363220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23214EED-D816-D286-8108-BB3AE965C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37921" y="6306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22</xdr:row>
      <xdr:rowOff>45720</xdr:rowOff>
    </xdr:from>
    <xdr:to>
      <xdr:col>1</xdr:col>
      <xdr:colOff>678612</xdr:colOff>
      <xdr:row>22</xdr:row>
      <xdr:rowOff>363220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B7EFF051-4721-1988-2274-DCE86F3A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37921" y="6713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66</xdr:row>
      <xdr:rowOff>45720</xdr:rowOff>
    </xdr:from>
    <xdr:to>
      <xdr:col>1</xdr:col>
      <xdr:colOff>678612</xdr:colOff>
      <xdr:row>66</xdr:row>
      <xdr:rowOff>363220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13740F34-78C8-8B00-BF4F-6E13B7FAD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37921" y="7119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64</xdr:row>
      <xdr:rowOff>45720</xdr:rowOff>
    </xdr:from>
    <xdr:to>
      <xdr:col>1</xdr:col>
      <xdr:colOff>678612</xdr:colOff>
      <xdr:row>64</xdr:row>
      <xdr:rowOff>363220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92F8DAEA-9B0F-95B4-B351-C745A53FA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137921" y="7526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58</xdr:row>
      <xdr:rowOff>45720</xdr:rowOff>
    </xdr:from>
    <xdr:to>
      <xdr:col>1</xdr:col>
      <xdr:colOff>678612</xdr:colOff>
      <xdr:row>58</xdr:row>
      <xdr:rowOff>363220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A076A04C-47EA-B0CE-68A1-85A65AD7A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37921" y="7932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56</xdr:row>
      <xdr:rowOff>45720</xdr:rowOff>
    </xdr:from>
    <xdr:to>
      <xdr:col>1</xdr:col>
      <xdr:colOff>678612</xdr:colOff>
      <xdr:row>56</xdr:row>
      <xdr:rowOff>363220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2EB09851-4747-C296-85CF-319B628E3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37921" y="8338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60</xdr:row>
      <xdr:rowOff>45720</xdr:rowOff>
    </xdr:from>
    <xdr:to>
      <xdr:col>1</xdr:col>
      <xdr:colOff>678612</xdr:colOff>
      <xdr:row>60</xdr:row>
      <xdr:rowOff>363220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1E4041F1-F7C4-F508-6898-A3197B96A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37921" y="8745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14</xdr:row>
      <xdr:rowOff>45720</xdr:rowOff>
    </xdr:from>
    <xdr:to>
      <xdr:col>1</xdr:col>
      <xdr:colOff>678612</xdr:colOff>
      <xdr:row>14</xdr:row>
      <xdr:rowOff>363220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7359F8F-4309-7E37-EEFD-006B4B00D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137921" y="9151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13</xdr:row>
      <xdr:rowOff>45720</xdr:rowOff>
    </xdr:from>
    <xdr:to>
      <xdr:col>1</xdr:col>
      <xdr:colOff>678612</xdr:colOff>
      <xdr:row>13</xdr:row>
      <xdr:rowOff>363220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20ACC90E-15FE-54F1-849C-CA321E51B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37921" y="9558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27</xdr:row>
      <xdr:rowOff>45720</xdr:rowOff>
    </xdr:from>
    <xdr:to>
      <xdr:col>1</xdr:col>
      <xdr:colOff>678612</xdr:colOff>
      <xdr:row>27</xdr:row>
      <xdr:rowOff>363220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B52746AF-0E46-D0FB-9F25-6E5C3A395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137921" y="9964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45</xdr:row>
      <xdr:rowOff>45720</xdr:rowOff>
    </xdr:from>
    <xdr:to>
      <xdr:col>1</xdr:col>
      <xdr:colOff>678612</xdr:colOff>
      <xdr:row>45</xdr:row>
      <xdr:rowOff>363220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7511CC9E-8577-85EA-7E50-B5EF9CF78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37921" y="10370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33</xdr:row>
      <xdr:rowOff>45720</xdr:rowOff>
    </xdr:from>
    <xdr:to>
      <xdr:col>1</xdr:col>
      <xdr:colOff>678612</xdr:colOff>
      <xdr:row>33</xdr:row>
      <xdr:rowOff>363220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1679549-6077-C16F-26BB-08F4FB4A9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137921" y="10777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49</xdr:row>
      <xdr:rowOff>45720</xdr:rowOff>
    </xdr:from>
    <xdr:to>
      <xdr:col>1</xdr:col>
      <xdr:colOff>678612</xdr:colOff>
      <xdr:row>49</xdr:row>
      <xdr:rowOff>363220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65191F03-2F48-DEF8-890C-3EEC3B81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137921" y="11183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23</xdr:row>
      <xdr:rowOff>45720</xdr:rowOff>
    </xdr:from>
    <xdr:to>
      <xdr:col>1</xdr:col>
      <xdr:colOff>678612</xdr:colOff>
      <xdr:row>23</xdr:row>
      <xdr:rowOff>363220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1F1AE18A-A15E-65E1-5497-A71287F49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137921" y="11590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48</xdr:row>
      <xdr:rowOff>45720</xdr:rowOff>
    </xdr:from>
    <xdr:to>
      <xdr:col>1</xdr:col>
      <xdr:colOff>678612</xdr:colOff>
      <xdr:row>48</xdr:row>
      <xdr:rowOff>363220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5A7E5F19-F2C2-311A-FAC0-76DBB9C83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137921" y="11996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54</xdr:row>
      <xdr:rowOff>45720</xdr:rowOff>
    </xdr:from>
    <xdr:to>
      <xdr:col>1</xdr:col>
      <xdr:colOff>678612</xdr:colOff>
      <xdr:row>54</xdr:row>
      <xdr:rowOff>363220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A6767CAB-9A03-AE3D-3AE4-FA061EF2D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137921" y="12402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25</xdr:row>
      <xdr:rowOff>45720</xdr:rowOff>
    </xdr:from>
    <xdr:to>
      <xdr:col>1</xdr:col>
      <xdr:colOff>678612</xdr:colOff>
      <xdr:row>25</xdr:row>
      <xdr:rowOff>363220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9D84C119-CAED-1140-AFB7-00E269CD0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137921" y="12809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67</xdr:row>
      <xdr:rowOff>45720</xdr:rowOff>
    </xdr:from>
    <xdr:to>
      <xdr:col>1</xdr:col>
      <xdr:colOff>678612</xdr:colOff>
      <xdr:row>67</xdr:row>
      <xdr:rowOff>363220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B9CB9810-33B7-41C7-F5DC-3D0E6A308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137921" y="13215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28</xdr:row>
      <xdr:rowOff>45720</xdr:rowOff>
    </xdr:from>
    <xdr:to>
      <xdr:col>1</xdr:col>
      <xdr:colOff>678612</xdr:colOff>
      <xdr:row>28</xdr:row>
      <xdr:rowOff>363220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18064389-CB26-91D9-BE63-7A680E38D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137921" y="13622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39</xdr:row>
      <xdr:rowOff>45720</xdr:rowOff>
    </xdr:from>
    <xdr:to>
      <xdr:col>1</xdr:col>
      <xdr:colOff>678612</xdr:colOff>
      <xdr:row>39</xdr:row>
      <xdr:rowOff>363220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2E87A665-25ED-54F9-3DF5-6A3585FD8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137921" y="14028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42</xdr:row>
      <xdr:rowOff>45720</xdr:rowOff>
    </xdr:from>
    <xdr:to>
      <xdr:col>1</xdr:col>
      <xdr:colOff>678612</xdr:colOff>
      <xdr:row>42</xdr:row>
      <xdr:rowOff>363220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1CEF91AF-B3F1-25C8-4760-648AF8233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137921" y="14434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31</xdr:row>
      <xdr:rowOff>45720</xdr:rowOff>
    </xdr:from>
    <xdr:to>
      <xdr:col>1</xdr:col>
      <xdr:colOff>678612</xdr:colOff>
      <xdr:row>31</xdr:row>
      <xdr:rowOff>363220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52649844-8ABD-90C7-C788-D41165372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137921" y="14841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17</xdr:row>
      <xdr:rowOff>45720</xdr:rowOff>
    </xdr:from>
    <xdr:to>
      <xdr:col>1</xdr:col>
      <xdr:colOff>678612</xdr:colOff>
      <xdr:row>17</xdr:row>
      <xdr:rowOff>363220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32CBE9EC-3229-42CB-6918-1A459A76A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137921" y="15247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32</xdr:row>
      <xdr:rowOff>45720</xdr:rowOff>
    </xdr:from>
    <xdr:to>
      <xdr:col>1</xdr:col>
      <xdr:colOff>678612</xdr:colOff>
      <xdr:row>32</xdr:row>
      <xdr:rowOff>363220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3E0CF915-81E1-7DCE-F64D-D7CC5F1DF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37921" y="15654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68</xdr:row>
      <xdr:rowOff>45720</xdr:rowOff>
    </xdr:from>
    <xdr:to>
      <xdr:col>1</xdr:col>
      <xdr:colOff>678612</xdr:colOff>
      <xdr:row>68</xdr:row>
      <xdr:rowOff>363220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E9377CF1-D773-8DBC-29A2-EA2F90895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137921" y="16060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12</xdr:row>
      <xdr:rowOff>45720</xdr:rowOff>
    </xdr:from>
    <xdr:to>
      <xdr:col>1</xdr:col>
      <xdr:colOff>678612</xdr:colOff>
      <xdr:row>12</xdr:row>
      <xdr:rowOff>363220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5CD9E079-2308-E76E-E387-AFBE8EC4A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137921" y="16466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15</xdr:row>
      <xdr:rowOff>45720</xdr:rowOff>
    </xdr:from>
    <xdr:to>
      <xdr:col>1</xdr:col>
      <xdr:colOff>678612</xdr:colOff>
      <xdr:row>15</xdr:row>
      <xdr:rowOff>363220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8963E761-D712-47EE-E7B1-9EBCB9A82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137921" y="16873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36</xdr:row>
      <xdr:rowOff>45720</xdr:rowOff>
    </xdr:from>
    <xdr:to>
      <xdr:col>1</xdr:col>
      <xdr:colOff>678612</xdr:colOff>
      <xdr:row>36</xdr:row>
      <xdr:rowOff>363220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4A212016-0725-2388-8E57-3B36D6DF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37921" y="17279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24</xdr:row>
      <xdr:rowOff>45720</xdr:rowOff>
    </xdr:from>
    <xdr:to>
      <xdr:col>1</xdr:col>
      <xdr:colOff>678612</xdr:colOff>
      <xdr:row>24</xdr:row>
      <xdr:rowOff>363220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6F06A3C1-F75C-A5D5-6C8E-C2176ECCC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137921" y="17686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59</xdr:row>
      <xdr:rowOff>45720</xdr:rowOff>
    </xdr:from>
    <xdr:to>
      <xdr:col>1</xdr:col>
      <xdr:colOff>678612</xdr:colOff>
      <xdr:row>59</xdr:row>
      <xdr:rowOff>363220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DB60F0BB-D86A-A5F0-6A59-49CFACB22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137921" y="18092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26</xdr:row>
      <xdr:rowOff>45720</xdr:rowOff>
    </xdr:from>
    <xdr:to>
      <xdr:col>1</xdr:col>
      <xdr:colOff>678612</xdr:colOff>
      <xdr:row>26</xdr:row>
      <xdr:rowOff>363220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CCC1AFEE-24D8-D73F-9B25-19F68189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137921" y="18498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6</xdr:row>
      <xdr:rowOff>45720</xdr:rowOff>
    </xdr:from>
    <xdr:to>
      <xdr:col>1</xdr:col>
      <xdr:colOff>678612</xdr:colOff>
      <xdr:row>6</xdr:row>
      <xdr:rowOff>363220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1E1593EF-1240-87E3-6675-97F592803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37921" y="18905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3</xdr:row>
      <xdr:rowOff>45720</xdr:rowOff>
    </xdr:from>
    <xdr:to>
      <xdr:col>1</xdr:col>
      <xdr:colOff>678612</xdr:colOff>
      <xdr:row>3</xdr:row>
      <xdr:rowOff>363220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5F8B9A5F-AE65-103E-2A25-F04F3F80E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137921" y="19311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8</xdr:row>
      <xdr:rowOff>45720</xdr:rowOff>
    </xdr:from>
    <xdr:to>
      <xdr:col>1</xdr:col>
      <xdr:colOff>678612</xdr:colOff>
      <xdr:row>8</xdr:row>
      <xdr:rowOff>363220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6521E4CA-6594-BA0E-008E-9BF3DB14E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137921" y="19718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10</xdr:row>
      <xdr:rowOff>45720</xdr:rowOff>
    </xdr:from>
    <xdr:to>
      <xdr:col>1</xdr:col>
      <xdr:colOff>678612</xdr:colOff>
      <xdr:row>10</xdr:row>
      <xdr:rowOff>363220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1C524CE8-93C5-D0FD-C6E7-A1C966234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137921" y="20124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69</xdr:row>
      <xdr:rowOff>45720</xdr:rowOff>
    </xdr:from>
    <xdr:to>
      <xdr:col>1</xdr:col>
      <xdr:colOff>678612</xdr:colOff>
      <xdr:row>69</xdr:row>
      <xdr:rowOff>363220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26F9857F-19D5-15B3-C6D8-765292804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137921" y="20530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70</xdr:row>
      <xdr:rowOff>45720</xdr:rowOff>
    </xdr:from>
    <xdr:to>
      <xdr:col>1</xdr:col>
      <xdr:colOff>678612</xdr:colOff>
      <xdr:row>70</xdr:row>
      <xdr:rowOff>363220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7120FF6B-3EED-9A7C-C194-574430473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37921" y="20937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71</xdr:row>
      <xdr:rowOff>45720</xdr:rowOff>
    </xdr:from>
    <xdr:to>
      <xdr:col>1</xdr:col>
      <xdr:colOff>678612</xdr:colOff>
      <xdr:row>71</xdr:row>
      <xdr:rowOff>363220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A3233AC6-7842-D176-9842-E70FFC462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137921" y="21343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72</xdr:row>
      <xdr:rowOff>45720</xdr:rowOff>
    </xdr:from>
    <xdr:to>
      <xdr:col>1</xdr:col>
      <xdr:colOff>678612</xdr:colOff>
      <xdr:row>72</xdr:row>
      <xdr:rowOff>363220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E2B5D624-83E7-59B9-9950-13C737AA4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137921" y="21750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73</xdr:row>
      <xdr:rowOff>45720</xdr:rowOff>
    </xdr:from>
    <xdr:to>
      <xdr:col>1</xdr:col>
      <xdr:colOff>678612</xdr:colOff>
      <xdr:row>73</xdr:row>
      <xdr:rowOff>363220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AFB2CB1B-B938-DB44-6813-6EADC353C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137921" y="22156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74</xdr:row>
      <xdr:rowOff>45720</xdr:rowOff>
    </xdr:from>
    <xdr:to>
      <xdr:col>1</xdr:col>
      <xdr:colOff>678612</xdr:colOff>
      <xdr:row>74</xdr:row>
      <xdr:rowOff>363220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2439F98-2A08-FDF2-1E54-07CEF87BA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137921" y="22562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75</xdr:row>
      <xdr:rowOff>45720</xdr:rowOff>
    </xdr:from>
    <xdr:to>
      <xdr:col>1</xdr:col>
      <xdr:colOff>678612</xdr:colOff>
      <xdr:row>75</xdr:row>
      <xdr:rowOff>363220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35AF2872-3C1F-A744-B6BC-10A2AF86D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137921" y="22969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76</xdr:row>
      <xdr:rowOff>45720</xdr:rowOff>
    </xdr:from>
    <xdr:to>
      <xdr:col>1</xdr:col>
      <xdr:colOff>678612</xdr:colOff>
      <xdr:row>76</xdr:row>
      <xdr:rowOff>363220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DF49AA1D-65BB-7642-645C-8753D5330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137921" y="23375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77</xdr:row>
      <xdr:rowOff>45720</xdr:rowOff>
    </xdr:from>
    <xdr:to>
      <xdr:col>1</xdr:col>
      <xdr:colOff>678612</xdr:colOff>
      <xdr:row>77</xdr:row>
      <xdr:rowOff>363220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CAF2A415-C2F7-A9E3-9515-BFDD44565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37921" y="23782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78</xdr:row>
      <xdr:rowOff>45720</xdr:rowOff>
    </xdr:from>
    <xdr:to>
      <xdr:col>1</xdr:col>
      <xdr:colOff>678612</xdr:colOff>
      <xdr:row>78</xdr:row>
      <xdr:rowOff>363220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07678288-A9B6-84C9-651C-B6ADBD8FB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137921" y="24188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79</xdr:row>
      <xdr:rowOff>45720</xdr:rowOff>
    </xdr:from>
    <xdr:to>
      <xdr:col>1</xdr:col>
      <xdr:colOff>678612</xdr:colOff>
      <xdr:row>79</xdr:row>
      <xdr:rowOff>363220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A5CA1FAF-97EE-A561-D5A4-6374C8ADC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137921" y="24594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29</xdr:row>
      <xdr:rowOff>45720</xdr:rowOff>
    </xdr:from>
    <xdr:to>
      <xdr:col>1</xdr:col>
      <xdr:colOff>678612</xdr:colOff>
      <xdr:row>29</xdr:row>
      <xdr:rowOff>363220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5E69E004-400F-C8F8-E803-E5803B924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137921" y="25001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47</xdr:row>
      <xdr:rowOff>45720</xdr:rowOff>
    </xdr:from>
    <xdr:to>
      <xdr:col>1</xdr:col>
      <xdr:colOff>678612</xdr:colOff>
      <xdr:row>47</xdr:row>
      <xdr:rowOff>363220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3064BB20-E283-5E99-F73B-8575F0EA4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137921" y="25407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21</xdr:row>
      <xdr:rowOff>45720</xdr:rowOff>
    </xdr:from>
    <xdr:to>
      <xdr:col>1</xdr:col>
      <xdr:colOff>678612</xdr:colOff>
      <xdr:row>21</xdr:row>
      <xdr:rowOff>363220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59A3905D-579D-052D-8670-6B02A66CD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137921" y="25814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61</xdr:row>
      <xdr:rowOff>45720</xdr:rowOff>
    </xdr:from>
    <xdr:to>
      <xdr:col>1</xdr:col>
      <xdr:colOff>678612</xdr:colOff>
      <xdr:row>61</xdr:row>
      <xdr:rowOff>363220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2507FF37-94AB-1B28-C3EE-00EC41697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137921" y="26220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35</xdr:row>
      <xdr:rowOff>45720</xdr:rowOff>
    </xdr:from>
    <xdr:to>
      <xdr:col>1</xdr:col>
      <xdr:colOff>678612</xdr:colOff>
      <xdr:row>35</xdr:row>
      <xdr:rowOff>363220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8D9EB521-5B92-717D-D889-161BDD7A2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137921" y="26626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30</xdr:row>
      <xdr:rowOff>45720</xdr:rowOff>
    </xdr:from>
    <xdr:to>
      <xdr:col>1</xdr:col>
      <xdr:colOff>678612</xdr:colOff>
      <xdr:row>30</xdr:row>
      <xdr:rowOff>363220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40AF9AE4-C67A-1366-7CB4-2CE2CDC74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1137921" y="27033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5</xdr:row>
      <xdr:rowOff>45720</xdr:rowOff>
    </xdr:from>
    <xdr:to>
      <xdr:col>1</xdr:col>
      <xdr:colOff>678612</xdr:colOff>
      <xdr:row>5</xdr:row>
      <xdr:rowOff>363220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00062CC9-74D5-8C23-87F4-1BAB189EC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1137921" y="27439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9</xdr:row>
      <xdr:rowOff>45720</xdr:rowOff>
    </xdr:from>
    <xdr:to>
      <xdr:col>1</xdr:col>
      <xdr:colOff>678612</xdr:colOff>
      <xdr:row>9</xdr:row>
      <xdr:rowOff>363220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4D10FFA4-33B2-D9DC-D0B2-02EACD5B9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1137921" y="27846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80</xdr:row>
      <xdr:rowOff>45720</xdr:rowOff>
    </xdr:from>
    <xdr:to>
      <xdr:col>1</xdr:col>
      <xdr:colOff>678612</xdr:colOff>
      <xdr:row>80</xdr:row>
      <xdr:rowOff>363220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AF83D437-EBA3-0F22-C711-8B4EA68DB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137921" y="28252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81</xdr:row>
      <xdr:rowOff>45720</xdr:rowOff>
    </xdr:from>
    <xdr:to>
      <xdr:col>1</xdr:col>
      <xdr:colOff>678612</xdr:colOff>
      <xdr:row>81</xdr:row>
      <xdr:rowOff>363220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1A2E87BD-6D0A-DFDF-0BE5-14AE993AD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137921" y="28658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82</xdr:row>
      <xdr:rowOff>45720</xdr:rowOff>
    </xdr:from>
    <xdr:to>
      <xdr:col>1</xdr:col>
      <xdr:colOff>678612</xdr:colOff>
      <xdr:row>82</xdr:row>
      <xdr:rowOff>363220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92C92128-A040-7F83-1E10-8C47DA99F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137921" y="29065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83</xdr:row>
      <xdr:rowOff>45720</xdr:rowOff>
    </xdr:from>
    <xdr:to>
      <xdr:col>1</xdr:col>
      <xdr:colOff>678612</xdr:colOff>
      <xdr:row>83</xdr:row>
      <xdr:rowOff>363220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88E3D450-7E57-D1AE-1644-DA3B683EC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137921" y="29471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84</xdr:row>
      <xdr:rowOff>45720</xdr:rowOff>
    </xdr:from>
    <xdr:to>
      <xdr:col>1</xdr:col>
      <xdr:colOff>678612</xdr:colOff>
      <xdr:row>84</xdr:row>
      <xdr:rowOff>363220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C98ADA6E-4A8D-564B-DD11-8AA413335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137921" y="29878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50</xdr:row>
      <xdr:rowOff>45720</xdr:rowOff>
    </xdr:from>
    <xdr:to>
      <xdr:col>1</xdr:col>
      <xdr:colOff>678612</xdr:colOff>
      <xdr:row>50</xdr:row>
      <xdr:rowOff>363220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55780D81-4FE9-CEB4-309D-D0D761852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137921" y="30284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37</xdr:row>
      <xdr:rowOff>45720</xdr:rowOff>
    </xdr:from>
    <xdr:to>
      <xdr:col>1</xdr:col>
      <xdr:colOff>678612</xdr:colOff>
      <xdr:row>37</xdr:row>
      <xdr:rowOff>363220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5986AD07-9FCD-EA55-BCCD-FCB1C0D6C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137921" y="30690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7</xdr:row>
      <xdr:rowOff>45720</xdr:rowOff>
    </xdr:from>
    <xdr:to>
      <xdr:col>1</xdr:col>
      <xdr:colOff>678612</xdr:colOff>
      <xdr:row>7</xdr:row>
      <xdr:rowOff>363220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4D76ADDC-07CE-72D7-2BFA-9D0F65B01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1137921" y="31097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4</xdr:row>
      <xdr:rowOff>45720</xdr:rowOff>
    </xdr:from>
    <xdr:to>
      <xdr:col>1</xdr:col>
      <xdr:colOff>678612</xdr:colOff>
      <xdr:row>4</xdr:row>
      <xdr:rowOff>363220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9AEE6350-8F9E-A937-2AED-45C172A31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137921" y="31503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85</xdr:row>
      <xdr:rowOff>45720</xdr:rowOff>
    </xdr:from>
    <xdr:to>
      <xdr:col>1</xdr:col>
      <xdr:colOff>678612</xdr:colOff>
      <xdr:row>85</xdr:row>
      <xdr:rowOff>363220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36858B7D-41C5-12F8-F62E-E7023F044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137921" y="31910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86</xdr:row>
      <xdr:rowOff>45720</xdr:rowOff>
    </xdr:from>
    <xdr:to>
      <xdr:col>1</xdr:col>
      <xdr:colOff>678612</xdr:colOff>
      <xdr:row>86</xdr:row>
      <xdr:rowOff>363220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8AD8DF06-3028-BA37-B2E2-06399852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137921" y="32316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87</xdr:row>
      <xdr:rowOff>45720</xdr:rowOff>
    </xdr:from>
    <xdr:to>
      <xdr:col>1</xdr:col>
      <xdr:colOff>678612</xdr:colOff>
      <xdr:row>87</xdr:row>
      <xdr:rowOff>363220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2649E5B3-0E9F-3FCE-3E41-823E1D799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137921" y="32722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88</xdr:row>
      <xdr:rowOff>45720</xdr:rowOff>
    </xdr:from>
    <xdr:to>
      <xdr:col>1</xdr:col>
      <xdr:colOff>678612</xdr:colOff>
      <xdr:row>88</xdr:row>
      <xdr:rowOff>363220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B2AD6971-5BA4-0C0F-CDFB-F8892FDD7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137921" y="33129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53</xdr:row>
      <xdr:rowOff>45720</xdr:rowOff>
    </xdr:from>
    <xdr:to>
      <xdr:col>1</xdr:col>
      <xdr:colOff>678612</xdr:colOff>
      <xdr:row>53</xdr:row>
      <xdr:rowOff>363220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20BA62B8-542B-510C-66AA-64C7D6595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137921" y="335356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89</xdr:row>
      <xdr:rowOff>45720</xdr:rowOff>
    </xdr:from>
    <xdr:to>
      <xdr:col>1</xdr:col>
      <xdr:colOff>678612</xdr:colOff>
      <xdr:row>89</xdr:row>
      <xdr:rowOff>363220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5E6D46F7-DF22-F7DC-D6A8-64FF60F5E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1137921" y="339420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51</xdr:row>
      <xdr:rowOff>45720</xdr:rowOff>
    </xdr:from>
    <xdr:to>
      <xdr:col>1</xdr:col>
      <xdr:colOff>678612</xdr:colOff>
      <xdr:row>51</xdr:row>
      <xdr:rowOff>363220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DACAB6C8-E7BA-8D0A-0E75-F8A665F54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1137921" y="343484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43</xdr:row>
      <xdr:rowOff>45720</xdr:rowOff>
    </xdr:from>
    <xdr:to>
      <xdr:col>1</xdr:col>
      <xdr:colOff>678612</xdr:colOff>
      <xdr:row>43</xdr:row>
      <xdr:rowOff>363220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699C60E6-CC08-9C12-9C0C-31C188775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1137921" y="347548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40</xdr:row>
      <xdr:rowOff>45720</xdr:rowOff>
    </xdr:from>
    <xdr:to>
      <xdr:col>1</xdr:col>
      <xdr:colOff>678612</xdr:colOff>
      <xdr:row>40</xdr:row>
      <xdr:rowOff>363220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8B304FE9-79A6-0A9D-57A1-D36D92DF7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1137921" y="35161220"/>
          <a:ext cx="632891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45721</xdr:colOff>
      <xdr:row>52</xdr:row>
      <xdr:rowOff>45720</xdr:rowOff>
    </xdr:from>
    <xdr:to>
      <xdr:col>1</xdr:col>
      <xdr:colOff>678612</xdr:colOff>
      <xdr:row>52</xdr:row>
      <xdr:rowOff>363220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2BE5820A-D688-74AF-8AE3-CCC556137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1137921" y="35567620"/>
          <a:ext cx="632891" cy="317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3</xdr:row>
      <xdr:rowOff>45721</xdr:rowOff>
    </xdr:from>
    <xdr:to>
      <xdr:col>1</xdr:col>
      <xdr:colOff>679664</xdr:colOff>
      <xdr:row>3</xdr:row>
      <xdr:rowOff>363221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ABD9A6E6-BBB8-BF10-540A-27AE6BD1F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20" y="6299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</xdr:row>
      <xdr:rowOff>45720</xdr:rowOff>
    </xdr:from>
    <xdr:to>
      <xdr:col>1</xdr:col>
      <xdr:colOff>679666</xdr:colOff>
      <xdr:row>4</xdr:row>
      <xdr:rowOff>363220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48F6A3C9-C90E-99EF-31A8-6DFAF4996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7920" y="10363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</xdr:row>
      <xdr:rowOff>45721</xdr:rowOff>
    </xdr:from>
    <xdr:to>
      <xdr:col>1</xdr:col>
      <xdr:colOff>679664</xdr:colOff>
      <xdr:row>5</xdr:row>
      <xdr:rowOff>363221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22EBC207-2FE5-2C92-5C95-FA330F7EC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7920" y="14427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6</xdr:row>
      <xdr:rowOff>45720</xdr:rowOff>
    </xdr:from>
    <xdr:to>
      <xdr:col>1</xdr:col>
      <xdr:colOff>679666</xdr:colOff>
      <xdr:row>6</xdr:row>
      <xdr:rowOff>363220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D84D76DF-516E-DFD1-B6CF-888FF4A58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7920" y="18491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7</xdr:row>
      <xdr:rowOff>45721</xdr:rowOff>
    </xdr:from>
    <xdr:to>
      <xdr:col>1</xdr:col>
      <xdr:colOff>679664</xdr:colOff>
      <xdr:row>7</xdr:row>
      <xdr:rowOff>363221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E84ECCB5-F4E7-D755-F60A-4C206E045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7920" y="22555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8</xdr:row>
      <xdr:rowOff>45720</xdr:rowOff>
    </xdr:from>
    <xdr:to>
      <xdr:col>1</xdr:col>
      <xdr:colOff>679666</xdr:colOff>
      <xdr:row>8</xdr:row>
      <xdr:rowOff>363220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1098E88C-88F9-782C-8A3D-C36A8A7AD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37920" y="26619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9</xdr:row>
      <xdr:rowOff>45721</xdr:rowOff>
    </xdr:from>
    <xdr:to>
      <xdr:col>1</xdr:col>
      <xdr:colOff>679664</xdr:colOff>
      <xdr:row>9</xdr:row>
      <xdr:rowOff>363221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CDDCB112-5457-982B-E722-B75FACE45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7920" y="30683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10</xdr:row>
      <xdr:rowOff>45720</xdr:rowOff>
    </xdr:from>
    <xdr:to>
      <xdr:col>1</xdr:col>
      <xdr:colOff>679666</xdr:colOff>
      <xdr:row>10</xdr:row>
      <xdr:rowOff>363220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A076B919-EC25-65DD-9BB7-92DB5089F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7920" y="34747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11</xdr:row>
      <xdr:rowOff>45721</xdr:rowOff>
    </xdr:from>
    <xdr:to>
      <xdr:col>1</xdr:col>
      <xdr:colOff>679664</xdr:colOff>
      <xdr:row>11</xdr:row>
      <xdr:rowOff>363221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96D480B6-ED3E-EF27-7591-A5DB77902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37920" y="38811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12</xdr:row>
      <xdr:rowOff>45720</xdr:rowOff>
    </xdr:from>
    <xdr:to>
      <xdr:col>1</xdr:col>
      <xdr:colOff>679666</xdr:colOff>
      <xdr:row>12</xdr:row>
      <xdr:rowOff>363220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B043CD96-88FE-60BF-D028-97E5BBB43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7920" y="42875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13</xdr:row>
      <xdr:rowOff>45721</xdr:rowOff>
    </xdr:from>
    <xdr:to>
      <xdr:col>1</xdr:col>
      <xdr:colOff>679664</xdr:colOff>
      <xdr:row>13</xdr:row>
      <xdr:rowOff>363221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1B2844B0-44CE-7533-91DF-9D44150FC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7920" y="46939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14</xdr:row>
      <xdr:rowOff>45720</xdr:rowOff>
    </xdr:from>
    <xdr:to>
      <xdr:col>1</xdr:col>
      <xdr:colOff>679666</xdr:colOff>
      <xdr:row>14</xdr:row>
      <xdr:rowOff>363220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61168D1E-4A67-0449-07E1-98EE92D79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7920" y="51003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15</xdr:row>
      <xdr:rowOff>45721</xdr:rowOff>
    </xdr:from>
    <xdr:to>
      <xdr:col>1</xdr:col>
      <xdr:colOff>679664</xdr:colOff>
      <xdr:row>15</xdr:row>
      <xdr:rowOff>363221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44EB2D69-B9BE-52D7-FE6E-5F3868A21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7920" y="55067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16</xdr:row>
      <xdr:rowOff>45720</xdr:rowOff>
    </xdr:from>
    <xdr:to>
      <xdr:col>1</xdr:col>
      <xdr:colOff>679666</xdr:colOff>
      <xdr:row>16</xdr:row>
      <xdr:rowOff>363220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AE0CD7CA-569C-E9EC-FC8C-ABE0A271A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37920" y="59131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17</xdr:row>
      <xdr:rowOff>45721</xdr:rowOff>
    </xdr:from>
    <xdr:to>
      <xdr:col>1</xdr:col>
      <xdr:colOff>679664</xdr:colOff>
      <xdr:row>17</xdr:row>
      <xdr:rowOff>363221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EFC9B4C-0FBA-9B7D-A632-F08820233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37920" y="63195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18</xdr:row>
      <xdr:rowOff>45720</xdr:rowOff>
    </xdr:from>
    <xdr:to>
      <xdr:col>1</xdr:col>
      <xdr:colOff>679666</xdr:colOff>
      <xdr:row>18</xdr:row>
      <xdr:rowOff>363220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1AEF6CF3-AECF-F094-2666-649684CEE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37920" y="67259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19</xdr:row>
      <xdr:rowOff>45721</xdr:rowOff>
    </xdr:from>
    <xdr:to>
      <xdr:col>1</xdr:col>
      <xdr:colOff>679664</xdr:colOff>
      <xdr:row>19</xdr:row>
      <xdr:rowOff>363221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A87FFE8D-34F0-C412-2896-7A27D6EAA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37920" y="71323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20</xdr:row>
      <xdr:rowOff>45720</xdr:rowOff>
    </xdr:from>
    <xdr:to>
      <xdr:col>1</xdr:col>
      <xdr:colOff>679666</xdr:colOff>
      <xdr:row>20</xdr:row>
      <xdr:rowOff>363220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A50E60BA-3270-21C2-EE0F-43AC0D0C5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37920" y="75387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21</xdr:row>
      <xdr:rowOff>45721</xdr:rowOff>
    </xdr:from>
    <xdr:to>
      <xdr:col>1</xdr:col>
      <xdr:colOff>679664</xdr:colOff>
      <xdr:row>21</xdr:row>
      <xdr:rowOff>363221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13EEF255-BE71-FF10-96EB-27B0E45DF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37920" y="79451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22</xdr:row>
      <xdr:rowOff>45720</xdr:rowOff>
    </xdr:from>
    <xdr:to>
      <xdr:col>1</xdr:col>
      <xdr:colOff>679666</xdr:colOff>
      <xdr:row>22</xdr:row>
      <xdr:rowOff>363220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EF90BA03-D0C7-5CAE-7C9F-5F50D9FDB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37920" y="83515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23</xdr:row>
      <xdr:rowOff>45721</xdr:rowOff>
    </xdr:from>
    <xdr:to>
      <xdr:col>1</xdr:col>
      <xdr:colOff>679664</xdr:colOff>
      <xdr:row>23</xdr:row>
      <xdr:rowOff>363221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A792F3A2-8A2A-8B0B-2A57-FA75434B1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37920" y="87579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24</xdr:row>
      <xdr:rowOff>45720</xdr:rowOff>
    </xdr:from>
    <xdr:to>
      <xdr:col>1</xdr:col>
      <xdr:colOff>679666</xdr:colOff>
      <xdr:row>24</xdr:row>
      <xdr:rowOff>363220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6A7C3F5D-2D13-29D3-131F-AAA0A1640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37920" y="91643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25</xdr:row>
      <xdr:rowOff>45721</xdr:rowOff>
    </xdr:from>
    <xdr:to>
      <xdr:col>1</xdr:col>
      <xdr:colOff>679664</xdr:colOff>
      <xdr:row>25</xdr:row>
      <xdr:rowOff>363221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200C63D1-1CC6-67E3-F27A-24EC7E680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37920" y="95707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26</xdr:row>
      <xdr:rowOff>45720</xdr:rowOff>
    </xdr:from>
    <xdr:to>
      <xdr:col>1</xdr:col>
      <xdr:colOff>679666</xdr:colOff>
      <xdr:row>26</xdr:row>
      <xdr:rowOff>363220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7146DB67-79D5-DEA0-DE3A-AD3CE87FA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37920" y="99771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27</xdr:row>
      <xdr:rowOff>45721</xdr:rowOff>
    </xdr:from>
    <xdr:to>
      <xdr:col>1</xdr:col>
      <xdr:colOff>679664</xdr:colOff>
      <xdr:row>27</xdr:row>
      <xdr:rowOff>363221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943B39A2-9C1E-5A74-6F3F-E9B4B1BEF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37920" y="103835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28</xdr:row>
      <xdr:rowOff>45720</xdr:rowOff>
    </xdr:from>
    <xdr:to>
      <xdr:col>1</xdr:col>
      <xdr:colOff>679666</xdr:colOff>
      <xdr:row>28</xdr:row>
      <xdr:rowOff>363220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327AE6D2-593B-6320-08BC-125AC574F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37920" y="107899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29</xdr:row>
      <xdr:rowOff>45721</xdr:rowOff>
    </xdr:from>
    <xdr:to>
      <xdr:col>1</xdr:col>
      <xdr:colOff>679664</xdr:colOff>
      <xdr:row>29</xdr:row>
      <xdr:rowOff>363221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F2422B21-C071-38F2-90E1-62CEB7943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37920" y="111963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30</xdr:row>
      <xdr:rowOff>45720</xdr:rowOff>
    </xdr:from>
    <xdr:to>
      <xdr:col>1</xdr:col>
      <xdr:colOff>679666</xdr:colOff>
      <xdr:row>30</xdr:row>
      <xdr:rowOff>363220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85BD0A3A-84E9-4AE6-4F1C-F59D3110B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137920" y="116027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31</xdr:row>
      <xdr:rowOff>45721</xdr:rowOff>
    </xdr:from>
    <xdr:to>
      <xdr:col>1</xdr:col>
      <xdr:colOff>679664</xdr:colOff>
      <xdr:row>31</xdr:row>
      <xdr:rowOff>363221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B0C11296-EBBA-3B09-468F-EAD2630F4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37920" y="120091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32</xdr:row>
      <xdr:rowOff>45720</xdr:rowOff>
    </xdr:from>
    <xdr:to>
      <xdr:col>1</xdr:col>
      <xdr:colOff>679666</xdr:colOff>
      <xdr:row>32</xdr:row>
      <xdr:rowOff>363220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BCD6A684-476C-BD7B-1A3A-17F2751F7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37920" y="124155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33</xdr:row>
      <xdr:rowOff>45721</xdr:rowOff>
    </xdr:from>
    <xdr:to>
      <xdr:col>1</xdr:col>
      <xdr:colOff>679664</xdr:colOff>
      <xdr:row>33</xdr:row>
      <xdr:rowOff>363221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2E1D3168-E79F-9B6C-9FC2-4D89E98E7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37920" y="128219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34</xdr:row>
      <xdr:rowOff>45720</xdr:rowOff>
    </xdr:from>
    <xdr:to>
      <xdr:col>1</xdr:col>
      <xdr:colOff>679666</xdr:colOff>
      <xdr:row>34</xdr:row>
      <xdr:rowOff>363220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2934E66B-DE51-CDA0-79EF-F7AFAB7DB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137920" y="132283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35</xdr:row>
      <xdr:rowOff>45721</xdr:rowOff>
    </xdr:from>
    <xdr:to>
      <xdr:col>1</xdr:col>
      <xdr:colOff>679664</xdr:colOff>
      <xdr:row>35</xdr:row>
      <xdr:rowOff>363221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E5242A7D-C52D-55B9-D188-704C75B66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37920" y="136347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36</xdr:row>
      <xdr:rowOff>45720</xdr:rowOff>
    </xdr:from>
    <xdr:to>
      <xdr:col>1</xdr:col>
      <xdr:colOff>679666</xdr:colOff>
      <xdr:row>36</xdr:row>
      <xdr:rowOff>363220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79B620D3-5BBB-3645-A466-D7701E2ED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137920" y="140411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37</xdr:row>
      <xdr:rowOff>45721</xdr:rowOff>
    </xdr:from>
    <xdr:to>
      <xdr:col>1</xdr:col>
      <xdr:colOff>679664</xdr:colOff>
      <xdr:row>37</xdr:row>
      <xdr:rowOff>363221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B3D4AA3F-39F5-EB5F-744B-1346DC6FF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137920" y="144475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38</xdr:row>
      <xdr:rowOff>45720</xdr:rowOff>
    </xdr:from>
    <xdr:to>
      <xdr:col>1</xdr:col>
      <xdr:colOff>679666</xdr:colOff>
      <xdr:row>38</xdr:row>
      <xdr:rowOff>363220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8AD93AA6-C44E-EC47-EB00-B3D077F73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137920" y="148539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39</xdr:row>
      <xdr:rowOff>45721</xdr:rowOff>
    </xdr:from>
    <xdr:to>
      <xdr:col>1</xdr:col>
      <xdr:colOff>679664</xdr:colOff>
      <xdr:row>39</xdr:row>
      <xdr:rowOff>363221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3AAD072B-BA0A-E003-7770-FA365786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37920" y="152603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40</xdr:row>
      <xdr:rowOff>45720</xdr:rowOff>
    </xdr:from>
    <xdr:to>
      <xdr:col>1</xdr:col>
      <xdr:colOff>679666</xdr:colOff>
      <xdr:row>40</xdr:row>
      <xdr:rowOff>363220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534A35BC-199E-84C5-E91C-BEA956CC7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37920" y="156667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41</xdr:row>
      <xdr:rowOff>45721</xdr:rowOff>
    </xdr:from>
    <xdr:to>
      <xdr:col>1</xdr:col>
      <xdr:colOff>679664</xdr:colOff>
      <xdr:row>41</xdr:row>
      <xdr:rowOff>363221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9B7555ED-7F01-7179-12B8-1727BB9A1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37920" y="160731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42</xdr:row>
      <xdr:rowOff>45720</xdr:rowOff>
    </xdr:from>
    <xdr:to>
      <xdr:col>1</xdr:col>
      <xdr:colOff>679666</xdr:colOff>
      <xdr:row>42</xdr:row>
      <xdr:rowOff>363220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6AFF189A-A4C3-C019-1F7A-E46725447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37920" y="164795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43</xdr:row>
      <xdr:rowOff>45721</xdr:rowOff>
    </xdr:from>
    <xdr:to>
      <xdr:col>1</xdr:col>
      <xdr:colOff>679664</xdr:colOff>
      <xdr:row>43</xdr:row>
      <xdr:rowOff>363221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02E2A5EC-78A8-78D8-BD61-4BF1A7999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137920" y="168859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44</xdr:row>
      <xdr:rowOff>45720</xdr:rowOff>
    </xdr:from>
    <xdr:to>
      <xdr:col>1</xdr:col>
      <xdr:colOff>679666</xdr:colOff>
      <xdr:row>44</xdr:row>
      <xdr:rowOff>363220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218FD025-7F7D-74C1-32C5-36BDB1A1A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137920" y="172923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45</xdr:row>
      <xdr:rowOff>45721</xdr:rowOff>
    </xdr:from>
    <xdr:to>
      <xdr:col>1</xdr:col>
      <xdr:colOff>679664</xdr:colOff>
      <xdr:row>45</xdr:row>
      <xdr:rowOff>363221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12653168-5358-228B-FBDD-28B977610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137920" y="176987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46</xdr:row>
      <xdr:rowOff>45720</xdr:rowOff>
    </xdr:from>
    <xdr:to>
      <xdr:col>1</xdr:col>
      <xdr:colOff>679666</xdr:colOff>
      <xdr:row>46</xdr:row>
      <xdr:rowOff>363220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50B3E2A8-306D-464C-9CAB-C0C82A981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37920" y="181051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47</xdr:row>
      <xdr:rowOff>45721</xdr:rowOff>
    </xdr:from>
    <xdr:to>
      <xdr:col>1</xdr:col>
      <xdr:colOff>679664</xdr:colOff>
      <xdr:row>47</xdr:row>
      <xdr:rowOff>363221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E135B538-79A3-24AB-B4BA-23D36345B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37920" y="185115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48</xdr:row>
      <xdr:rowOff>45720</xdr:rowOff>
    </xdr:from>
    <xdr:to>
      <xdr:col>1</xdr:col>
      <xdr:colOff>679666</xdr:colOff>
      <xdr:row>48</xdr:row>
      <xdr:rowOff>363220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BF9ADB60-E5AC-60B9-8DFF-C05933905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137920" y="189179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49</xdr:row>
      <xdr:rowOff>45721</xdr:rowOff>
    </xdr:from>
    <xdr:to>
      <xdr:col>1</xdr:col>
      <xdr:colOff>679664</xdr:colOff>
      <xdr:row>49</xdr:row>
      <xdr:rowOff>363221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E0E6EB41-A6F5-B358-31B3-2CB45CE1E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137920" y="193243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50</xdr:row>
      <xdr:rowOff>45720</xdr:rowOff>
    </xdr:from>
    <xdr:to>
      <xdr:col>1</xdr:col>
      <xdr:colOff>679666</xdr:colOff>
      <xdr:row>50</xdr:row>
      <xdr:rowOff>363220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A4D1D901-BABF-C144-0FF8-F1E3741A3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137920" y="197307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51</xdr:row>
      <xdr:rowOff>45721</xdr:rowOff>
    </xdr:from>
    <xdr:to>
      <xdr:col>1</xdr:col>
      <xdr:colOff>679664</xdr:colOff>
      <xdr:row>51</xdr:row>
      <xdr:rowOff>363221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44D6602D-9FC5-9EBC-FDD4-AC5FD4DBF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137920" y="201371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52</xdr:row>
      <xdr:rowOff>45720</xdr:rowOff>
    </xdr:from>
    <xdr:to>
      <xdr:col>1</xdr:col>
      <xdr:colOff>679666</xdr:colOff>
      <xdr:row>52</xdr:row>
      <xdr:rowOff>363220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687BC5B9-D2F2-483C-4DE2-3385AFAC5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137920" y="205435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53</xdr:row>
      <xdr:rowOff>45721</xdr:rowOff>
    </xdr:from>
    <xdr:to>
      <xdr:col>1</xdr:col>
      <xdr:colOff>679664</xdr:colOff>
      <xdr:row>53</xdr:row>
      <xdr:rowOff>363221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8DB73203-3DA7-9C26-E6F3-72FE39E85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137920" y="209499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54</xdr:row>
      <xdr:rowOff>45720</xdr:rowOff>
    </xdr:from>
    <xdr:to>
      <xdr:col>1</xdr:col>
      <xdr:colOff>679666</xdr:colOff>
      <xdr:row>54</xdr:row>
      <xdr:rowOff>363220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9CA7CCC3-FFB7-663A-2FEF-53E4C5DB0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137920" y="213563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55</xdr:row>
      <xdr:rowOff>45721</xdr:rowOff>
    </xdr:from>
    <xdr:to>
      <xdr:col>1</xdr:col>
      <xdr:colOff>679664</xdr:colOff>
      <xdr:row>55</xdr:row>
      <xdr:rowOff>363221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05605108-5CE0-5728-6A27-20A4DFEF7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37920" y="217627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56</xdr:row>
      <xdr:rowOff>45720</xdr:rowOff>
    </xdr:from>
    <xdr:to>
      <xdr:col>1</xdr:col>
      <xdr:colOff>679666</xdr:colOff>
      <xdr:row>56</xdr:row>
      <xdr:rowOff>363220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4C69288F-AECE-B63D-E9C3-281C25BFA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137920" y="221691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57</xdr:row>
      <xdr:rowOff>45721</xdr:rowOff>
    </xdr:from>
    <xdr:to>
      <xdr:col>1</xdr:col>
      <xdr:colOff>679664</xdr:colOff>
      <xdr:row>57</xdr:row>
      <xdr:rowOff>363221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1F1DE049-FC86-7A5A-E13F-4FACB81BA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137920" y="225755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58</xdr:row>
      <xdr:rowOff>45720</xdr:rowOff>
    </xdr:from>
    <xdr:to>
      <xdr:col>1</xdr:col>
      <xdr:colOff>679666</xdr:colOff>
      <xdr:row>58</xdr:row>
      <xdr:rowOff>363220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4569D9CD-4DC9-610B-1389-4BAEF79BB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37920" y="229819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59</xdr:row>
      <xdr:rowOff>45721</xdr:rowOff>
    </xdr:from>
    <xdr:to>
      <xdr:col>1</xdr:col>
      <xdr:colOff>679664</xdr:colOff>
      <xdr:row>59</xdr:row>
      <xdr:rowOff>363221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81F1C244-0D44-B8CE-9694-841C6070D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137920" y="233883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60</xdr:row>
      <xdr:rowOff>45720</xdr:rowOff>
    </xdr:from>
    <xdr:to>
      <xdr:col>1</xdr:col>
      <xdr:colOff>679666</xdr:colOff>
      <xdr:row>60</xdr:row>
      <xdr:rowOff>363220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379D796A-1F00-1F3F-6026-43563EE1B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37920" y="237947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61</xdr:row>
      <xdr:rowOff>45721</xdr:rowOff>
    </xdr:from>
    <xdr:to>
      <xdr:col>1</xdr:col>
      <xdr:colOff>679664</xdr:colOff>
      <xdr:row>61</xdr:row>
      <xdr:rowOff>363221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12C119C2-DDE6-610C-1905-A0F2FE28E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137920" y="242011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62</xdr:row>
      <xdr:rowOff>45720</xdr:rowOff>
    </xdr:from>
    <xdr:to>
      <xdr:col>1</xdr:col>
      <xdr:colOff>679666</xdr:colOff>
      <xdr:row>62</xdr:row>
      <xdr:rowOff>363220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94F1F039-5FAF-AF29-3859-4DEB7CD0C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137920" y="246075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63</xdr:row>
      <xdr:rowOff>45721</xdr:rowOff>
    </xdr:from>
    <xdr:to>
      <xdr:col>1</xdr:col>
      <xdr:colOff>679664</xdr:colOff>
      <xdr:row>63</xdr:row>
      <xdr:rowOff>363221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6CD14E15-44D0-F2A3-CBA0-CA0E37030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137920" y="25013921"/>
          <a:ext cx="633944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64</xdr:row>
      <xdr:rowOff>45720</xdr:rowOff>
    </xdr:from>
    <xdr:to>
      <xdr:col>1</xdr:col>
      <xdr:colOff>679666</xdr:colOff>
      <xdr:row>64</xdr:row>
      <xdr:rowOff>363220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B00F88D1-B9FE-196F-384E-59DA63D0F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137920" y="25420320"/>
          <a:ext cx="633946" cy="317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65</xdr:row>
      <xdr:rowOff>45721</xdr:rowOff>
    </xdr:from>
    <xdr:to>
      <xdr:col>1</xdr:col>
      <xdr:colOff>679664</xdr:colOff>
      <xdr:row>65</xdr:row>
      <xdr:rowOff>363221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74754129-29FD-54C4-DE04-44732A5B9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137920" y="25826721"/>
          <a:ext cx="633944" cy="31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zoomScale="80" zoomScaleNormal="80" workbookViewId="0">
      <selection activeCell="A87" sqref="A87"/>
    </sheetView>
  </sheetViews>
  <sheetFormatPr defaultRowHeight="15" x14ac:dyDescent="0.25"/>
  <cols>
    <col min="1" max="1" width="15.5703125" style="18" customWidth="1"/>
    <col min="2" max="2" width="12.5703125" customWidth="1"/>
    <col min="3" max="3" width="32.5703125" customWidth="1"/>
    <col min="4" max="4" width="18.5703125" customWidth="1"/>
    <col min="5" max="6" width="15.5703125" customWidth="1"/>
    <col min="7" max="7" width="15.5703125" style="10" customWidth="1"/>
    <col min="8" max="8" width="15.5703125" style="11" customWidth="1"/>
    <col min="9" max="9" width="42.42578125" customWidth="1"/>
    <col min="10" max="10" width="77.42578125" bestFit="1" customWidth="1"/>
    <col min="11" max="11" width="12.42578125" customWidth="1"/>
    <col min="12" max="12" width="17.140625" customWidth="1"/>
    <col min="13" max="13" width="15.28515625" customWidth="1"/>
  </cols>
  <sheetData>
    <row r="1" spans="1:13" ht="15.95" customHeight="1" x14ac:dyDescent="0.25">
      <c r="A1" s="17" t="s">
        <v>0</v>
      </c>
      <c r="B1" s="1" t="s">
        <v>1</v>
      </c>
      <c r="C1" t="s">
        <v>2</v>
      </c>
    </row>
    <row r="2" spans="1:13" x14ac:dyDescent="0.25">
      <c r="G2" s="9">
        <f>SUBTOTAL(9,G4:G1048576)</f>
        <v>38934</v>
      </c>
    </row>
    <row r="3" spans="1:13" x14ac:dyDescent="0.25">
      <c r="A3" s="6" t="s">
        <v>3</v>
      </c>
      <c r="B3" s="3" t="s">
        <v>4</v>
      </c>
      <c r="C3" s="3" t="s">
        <v>5</v>
      </c>
      <c r="D3" s="6" t="s">
        <v>6</v>
      </c>
      <c r="E3" s="2" t="s">
        <v>7</v>
      </c>
      <c r="F3" s="6" t="s">
        <v>8</v>
      </c>
      <c r="G3" s="16" t="s">
        <v>9</v>
      </c>
      <c r="H3" s="3" t="s">
        <v>10</v>
      </c>
      <c r="I3" s="6" t="s">
        <v>11</v>
      </c>
      <c r="J3" s="6" t="s">
        <v>12</v>
      </c>
      <c r="K3" s="3" t="s">
        <v>13</v>
      </c>
      <c r="L3" s="8" t="str">
        <f>B1&amp;" "&amp;"WHL"</f>
        <v>EUR WHL</v>
      </c>
      <c r="M3" s="8" t="str">
        <f>B1&amp;" "&amp;"RRP"</f>
        <v>EUR RRP</v>
      </c>
    </row>
    <row r="4" spans="1:13" s="21" customFormat="1" ht="32.25" customHeight="1" x14ac:dyDescent="0.25">
      <c r="A4" s="19" t="s">
        <v>14</v>
      </c>
      <c r="B4" s="20"/>
      <c r="C4" s="5" t="s">
        <v>15</v>
      </c>
      <c r="D4" s="20" t="str">
        <f t="shared" ref="D4:D35" si="0">+E4&amp;F4</f>
        <v>0ZB700570050833</v>
      </c>
      <c r="E4" s="12" t="s">
        <v>16</v>
      </c>
      <c r="F4" s="12" t="s">
        <v>17</v>
      </c>
      <c r="G4" s="22">
        <v>3505</v>
      </c>
      <c r="H4" s="12" t="s">
        <v>18</v>
      </c>
      <c r="I4" s="4" t="s">
        <v>19</v>
      </c>
      <c r="J4" s="4" t="s">
        <v>20</v>
      </c>
      <c r="K4" s="5"/>
      <c r="L4" s="20">
        <f>+INDEX(PRICE!$B$4:$AG$153,MATCH($D4,PRICE!$A$4:$A$153,0),MATCH(L$3,PRICE!$B$3:$AG$3,0))</f>
        <v>45</v>
      </c>
      <c r="M4" s="20">
        <f>+INDEX(PRICE!$B$4:$AG$153,MATCH($D4,PRICE!$A$4:$A$153,0),MATCH(M$3,PRICE!$B$3:$AG$3,0))</f>
        <v>99</v>
      </c>
    </row>
    <row r="5" spans="1:13" s="21" customFormat="1" ht="32.25" customHeight="1" x14ac:dyDescent="0.25">
      <c r="A5" s="19" t="s">
        <v>21</v>
      </c>
      <c r="B5" s="20"/>
      <c r="C5" s="5" t="s">
        <v>22</v>
      </c>
      <c r="D5" s="20" t="str">
        <f t="shared" si="0"/>
        <v>0ZB700770070430</v>
      </c>
      <c r="E5" s="12" t="s">
        <v>23</v>
      </c>
      <c r="F5" s="12" t="s">
        <v>24</v>
      </c>
      <c r="G5" s="22">
        <v>3325</v>
      </c>
      <c r="H5" s="12" t="s">
        <v>18</v>
      </c>
      <c r="I5" s="4" t="s">
        <v>25</v>
      </c>
      <c r="J5" s="4" t="s">
        <v>26</v>
      </c>
      <c r="K5" s="5"/>
      <c r="L5" s="20">
        <f>+INDEX(PRICE!$B$4:$AG$153,MATCH($D5,PRICE!$A$4:$A$153,0),MATCH(L$3,PRICE!$B$3:$AG$3,0))</f>
        <v>40.450000000000003</v>
      </c>
      <c r="M5" s="20">
        <f>+INDEX(PRICE!$B$4:$AG$153,MATCH($D5,PRICE!$A$4:$A$153,0),MATCH(M$3,PRICE!$B$3:$AG$3,0))</f>
        <v>89</v>
      </c>
    </row>
    <row r="6" spans="1:13" s="21" customFormat="1" ht="32.25" customHeight="1" x14ac:dyDescent="0.25">
      <c r="A6" s="19" t="s">
        <v>27</v>
      </c>
      <c r="B6" s="20"/>
      <c r="C6" s="5" t="s">
        <v>28</v>
      </c>
      <c r="D6" s="20" t="str">
        <f t="shared" si="0"/>
        <v>0ZB700470040733</v>
      </c>
      <c r="E6" s="12" t="s">
        <v>29</v>
      </c>
      <c r="F6" s="12" t="s">
        <v>30</v>
      </c>
      <c r="G6" s="22">
        <v>3113</v>
      </c>
      <c r="H6" s="12" t="s">
        <v>18</v>
      </c>
      <c r="I6" s="4" t="s">
        <v>31</v>
      </c>
      <c r="J6" s="4" t="s">
        <v>32</v>
      </c>
      <c r="K6" s="5"/>
      <c r="L6" s="20">
        <f>+INDEX(PRICE!$B$4:$AG$153,MATCH($D6,PRICE!$A$4:$A$153,0),MATCH(L$3,PRICE!$B$3:$AG$3,0))</f>
        <v>40.450000000000003</v>
      </c>
      <c r="M6" s="20">
        <f>+INDEX(PRICE!$B$4:$AG$153,MATCH($D6,PRICE!$A$4:$A$153,0),MATCH(M$3,PRICE!$B$3:$AG$3,0))</f>
        <v>89</v>
      </c>
    </row>
    <row r="7" spans="1:13" s="21" customFormat="1" ht="32.25" customHeight="1" x14ac:dyDescent="0.25">
      <c r="A7" s="19" t="s">
        <v>33</v>
      </c>
      <c r="B7" s="20"/>
      <c r="C7" s="5" t="s">
        <v>15</v>
      </c>
      <c r="D7" s="20" t="str">
        <f t="shared" si="0"/>
        <v>0ZB700570050733</v>
      </c>
      <c r="E7" s="12" t="s">
        <v>16</v>
      </c>
      <c r="F7" s="12" t="s">
        <v>34</v>
      </c>
      <c r="G7" s="22">
        <v>2179</v>
      </c>
      <c r="H7" s="12" t="s">
        <v>18</v>
      </c>
      <c r="I7" s="4" t="s">
        <v>35</v>
      </c>
      <c r="J7" s="4" t="s">
        <v>36</v>
      </c>
      <c r="K7" s="5"/>
      <c r="L7" s="20">
        <f>+INDEX(PRICE!$B$4:$AG$153,MATCH($D7,PRICE!$A$4:$A$153,0),MATCH(L$3,PRICE!$B$3:$AG$3,0))</f>
        <v>45</v>
      </c>
      <c r="M7" s="20">
        <f>+INDEX(PRICE!$B$4:$AG$153,MATCH($D7,PRICE!$A$4:$A$153,0),MATCH(M$3,PRICE!$B$3:$AG$3,0))</f>
        <v>99</v>
      </c>
    </row>
    <row r="8" spans="1:13" s="21" customFormat="1" ht="32.25" customHeight="1" x14ac:dyDescent="0.25">
      <c r="A8" s="19" t="s">
        <v>37</v>
      </c>
      <c r="B8" s="20"/>
      <c r="C8" s="5" t="s">
        <v>22</v>
      </c>
      <c r="D8" s="20" t="str">
        <f t="shared" si="0"/>
        <v>0ZB700770070230</v>
      </c>
      <c r="E8" s="12" t="s">
        <v>23</v>
      </c>
      <c r="F8" s="12" t="s">
        <v>38</v>
      </c>
      <c r="G8" s="22">
        <v>1642</v>
      </c>
      <c r="H8" s="12" t="s">
        <v>18</v>
      </c>
      <c r="I8" s="4" t="s">
        <v>39</v>
      </c>
      <c r="J8" s="4" t="s">
        <v>32</v>
      </c>
      <c r="K8" s="5"/>
      <c r="L8" s="20">
        <f>+INDEX(PRICE!$B$4:$AG$153,MATCH($D8,PRICE!$A$4:$A$153,0),MATCH(L$3,PRICE!$B$3:$AG$3,0))</f>
        <v>40.450000000000003</v>
      </c>
      <c r="M8" s="20">
        <f>+INDEX(PRICE!$B$4:$AG$153,MATCH($D8,PRICE!$A$4:$A$153,0),MATCH(M$3,PRICE!$B$3:$AG$3,0))</f>
        <v>89</v>
      </c>
    </row>
    <row r="9" spans="1:13" s="21" customFormat="1" ht="32.25" customHeight="1" x14ac:dyDescent="0.25">
      <c r="A9" s="19" t="s">
        <v>40</v>
      </c>
      <c r="B9" s="20"/>
      <c r="C9" s="5" t="s">
        <v>15</v>
      </c>
      <c r="D9" s="20" t="str">
        <f t="shared" si="0"/>
        <v>0ZB700570050933</v>
      </c>
      <c r="E9" s="12" t="s">
        <v>16</v>
      </c>
      <c r="F9" s="12" t="s">
        <v>41</v>
      </c>
      <c r="G9" s="22">
        <v>1149</v>
      </c>
      <c r="H9" s="12" t="s">
        <v>18</v>
      </c>
      <c r="I9" s="12" t="s">
        <v>42</v>
      </c>
      <c r="J9" s="4" t="s">
        <v>43</v>
      </c>
      <c r="K9" s="5"/>
      <c r="L9" s="20">
        <f>+INDEX(PRICE!$B$4:$AG$153,MATCH($D9,PRICE!$A$4:$A$153,0),MATCH(L$3,PRICE!$B$3:$AG$3,0))</f>
        <v>45</v>
      </c>
      <c r="M9" s="20">
        <f>+INDEX(PRICE!$B$4:$AG$153,MATCH($D9,PRICE!$A$4:$A$153,0),MATCH(M$3,PRICE!$B$3:$AG$3,0))</f>
        <v>99</v>
      </c>
    </row>
    <row r="10" spans="1:13" s="21" customFormat="1" ht="32.25" customHeight="1" x14ac:dyDescent="0.25">
      <c r="A10" s="19" t="s">
        <v>44</v>
      </c>
      <c r="B10" s="20"/>
      <c r="C10" s="5" t="s">
        <v>28</v>
      </c>
      <c r="D10" s="20" t="str">
        <f t="shared" si="0"/>
        <v>0ZB700470040833</v>
      </c>
      <c r="E10" s="12" t="s">
        <v>29</v>
      </c>
      <c r="F10" s="12" t="s">
        <v>45</v>
      </c>
      <c r="G10" s="22">
        <v>1120</v>
      </c>
      <c r="H10" s="12" t="s">
        <v>18</v>
      </c>
      <c r="I10" s="4" t="s">
        <v>46</v>
      </c>
      <c r="J10" s="4" t="s">
        <v>47</v>
      </c>
      <c r="K10" s="5"/>
      <c r="L10" s="20">
        <f>+INDEX(PRICE!$B$4:$AG$153,MATCH($D10,PRICE!$A$4:$A$153,0),MATCH(L$3,PRICE!$B$3:$AG$3,0))</f>
        <v>40.450000000000003</v>
      </c>
      <c r="M10" s="20">
        <f>+INDEX(PRICE!$B$4:$AG$153,MATCH($D10,PRICE!$A$4:$A$153,0),MATCH(M$3,PRICE!$B$3:$AG$3,0))</f>
        <v>89</v>
      </c>
    </row>
    <row r="11" spans="1:13" s="21" customFormat="1" ht="32.25" customHeight="1" x14ac:dyDescent="0.25">
      <c r="A11" s="19" t="s">
        <v>48</v>
      </c>
      <c r="B11" s="20"/>
      <c r="C11" s="5" t="s">
        <v>15</v>
      </c>
      <c r="D11" s="20" t="str">
        <f t="shared" si="0"/>
        <v>0ZB700570051033</v>
      </c>
      <c r="E11" s="12" t="s">
        <v>16</v>
      </c>
      <c r="F11" s="12" t="s">
        <v>49</v>
      </c>
      <c r="G11" s="22">
        <v>1099</v>
      </c>
      <c r="H11" s="12" t="s">
        <v>18</v>
      </c>
      <c r="I11" s="12" t="s">
        <v>50</v>
      </c>
      <c r="J11" s="4" t="s">
        <v>51</v>
      </c>
      <c r="K11" s="5"/>
      <c r="L11" s="20">
        <f>+INDEX(PRICE!$B$4:$AG$153,MATCH($D11,PRICE!$A$4:$A$153,0),MATCH(L$3,PRICE!$B$3:$AG$3,0))</f>
        <v>45</v>
      </c>
      <c r="M11" s="20">
        <f>+INDEX(PRICE!$B$4:$AG$153,MATCH($D11,PRICE!$A$4:$A$153,0),MATCH(M$3,PRICE!$B$3:$AG$3,0))</f>
        <v>99</v>
      </c>
    </row>
    <row r="12" spans="1:13" s="21" customFormat="1" ht="32.25" customHeight="1" x14ac:dyDescent="0.25">
      <c r="A12" s="19" t="s">
        <v>52</v>
      </c>
      <c r="B12" s="20"/>
      <c r="C12" s="5" t="s">
        <v>53</v>
      </c>
      <c r="D12" s="20" t="str">
        <f t="shared" si="0"/>
        <v>0ZB701070100342</v>
      </c>
      <c r="E12" s="12" t="s">
        <v>54</v>
      </c>
      <c r="F12" s="12" t="s">
        <v>55</v>
      </c>
      <c r="G12" s="22">
        <v>888</v>
      </c>
      <c r="H12" s="12" t="s">
        <v>18</v>
      </c>
      <c r="I12" s="12" t="s">
        <v>56</v>
      </c>
      <c r="J12" s="12" t="s">
        <v>57</v>
      </c>
      <c r="K12" s="5"/>
      <c r="L12" s="20">
        <f>+INDEX(PRICE!$B$4:$AG$153,MATCH($D12,PRICE!$A$4:$A$153,0),MATCH(L$3,PRICE!$B$3:$AG$3,0))</f>
        <v>45</v>
      </c>
      <c r="M12" s="20">
        <f>+INDEX(PRICE!$B$4:$AG$153,MATCH($D12,PRICE!$A$4:$A$153,0),MATCH(M$3,PRICE!$B$3:$AG$3,0))</f>
        <v>99</v>
      </c>
    </row>
    <row r="13" spans="1:13" s="21" customFormat="1" ht="32.25" customHeight="1" x14ac:dyDescent="0.25">
      <c r="A13" s="19" t="s">
        <v>58</v>
      </c>
      <c r="B13" s="20"/>
      <c r="C13" s="5" t="s">
        <v>15</v>
      </c>
      <c r="D13" s="20" t="str">
        <f t="shared" si="0"/>
        <v>0ZB700570050133</v>
      </c>
      <c r="E13" s="12" t="s">
        <v>16</v>
      </c>
      <c r="F13" s="12" t="s">
        <v>59</v>
      </c>
      <c r="G13" s="22">
        <v>831</v>
      </c>
      <c r="H13" s="12" t="s">
        <v>18</v>
      </c>
      <c r="I13" s="12" t="s">
        <v>60</v>
      </c>
      <c r="J13" s="12" t="s">
        <v>61</v>
      </c>
      <c r="K13" s="5"/>
      <c r="L13" s="20">
        <f>+INDEX(PRICE!$B$4:$AG$153,MATCH($D13,PRICE!$A$4:$A$153,0),MATCH(L$3,PRICE!$B$3:$AG$3,0))</f>
        <v>76.819999999999993</v>
      </c>
      <c r="M13" s="20">
        <f>+INDEX(PRICE!$B$4:$AG$153,MATCH($D13,PRICE!$A$4:$A$153,0),MATCH(M$3,PRICE!$B$3:$AG$3,0))</f>
        <v>169</v>
      </c>
    </row>
    <row r="14" spans="1:13" s="21" customFormat="1" ht="32.25" customHeight="1" x14ac:dyDescent="0.25">
      <c r="A14" s="19" t="s">
        <v>62</v>
      </c>
      <c r="B14" s="20"/>
      <c r="C14" s="5" t="s">
        <v>63</v>
      </c>
      <c r="D14" s="20" t="str">
        <f t="shared" si="0"/>
        <v>0ZB700270020541</v>
      </c>
      <c r="E14" s="12" t="s">
        <v>64</v>
      </c>
      <c r="F14" s="12" t="s">
        <v>65</v>
      </c>
      <c r="G14" s="22">
        <v>813</v>
      </c>
      <c r="H14" s="12" t="s">
        <v>18</v>
      </c>
      <c r="I14" s="12" t="s">
        <v>66</v>
      </c>
      <c r="J14" s="12" t="s">
        <v>67</v>
      </c>
      <c r="K14" s="5"/>
      <c r="L14" s="20">
        <f>+INDEX(PRICE!$B$4:$AG$153,MATCH($D14,PRICE!$A$4:$A$153,0),MATCH(L$3,PRICE!$B$3:$AG$3,0))</f>
        <v>49.55</v>
      </c>
      <c r="M14" s="20">
        <f>+INDEX(PRICE!$B$4:$AG$153,MATCH($D14,PRICE!$A$4:$A$153,0),MATCH(M$3,PRICE!$B$3:$AG$3,0))</f>
        <v>109</v>
      </c>
    </row>
    <row r="15" spans="1:13" s="21" customFormat="1" ht="32.25" customHeight="1" x14ac:dyDescent="0.25">
      <c r="A15" s="19" t="s">
        <v>68</v>
      </c>
      <c r="B15" s="20"/>
      <c r="C15" s="5" t="s">
        <v>63</v>
      </c>
      <c r="D15" s="20" t="str">
        <f t="shared" si="0"/>
        <v>0ZB700270020441</v>
      </c>
      <c r="E15" s="12" t="s">
        <v>64</v>
      </c>
      <c r="F15" s="12" t="s">
        <v>69</v>
      </c>
      <c r="G15" s="22">
        <v>741</v>
      </c>
      <c r="H15" s="12" t="s">
        <v>18</v>
      </c>
      <c r="I15" s="12" t="s">
        <v>70</v>
      </c>
      <c r="J15" s="12" t="s">
        <v>71</v>
      </c>
      <c r="K15" s="5"/>
      <c r="L15" s="20">
        <f>+INDEX(PRICE!$B$4:$AG$153,MATCH($D15,PRICE!$A$4:$A$153,0),MATCH(L$3,PRICE!$B$3:$AG$3,0))</f>
        <v>49.55</v>
      </c>
      <c r="M15" s="20">
        <f>+INDEX(PRICE!$B$4:$AG$153,MATCH($D15,PRICE!$A$4:$A$153,0),MATCH(M$3,PRICE!$B$3:$AG$3,0))</f>
        <v>109</v>
      </c>
    </row>
    <row r="16" spans="1:13" s="21" customFormat="1" ht="32.25" customHeight="1" x14ac:dyDescent="0.25">
      <c r="A16" s="19" t="s">
        <v>72</v>
      </c>
      <c r="B16" s="20"/>
      <c r="C16" s="5" t="s">
        <v>15</v>
      </c>
      <c r="D16" s="20" t="str">
        <f t="shared" si="0"/>
        <v>0ZB700570050233</v>
      </c>
      <c r="E16" s="12" t="s">
        <v>16</v>
      </c>
      <c r="F16" s="12" t="s">
        <v>73</v>
      </c>
      <c r="G16" s="22">
        <v>740</v>
      </c>
      <c r="H16" s="12" t="s">
        <v>18</v>
      </c>
      <c r="I16" s="12" t="s">
        <v>74</v>
      </c>
      <c r="J16" s="12" t="s">
        <v>61</v>
      </c>
      <c r="K16" s="5"/>
      <c r="L16" s="20">
        <f>+INDEX(PRICE!$B$4:$AG$153,MATCH($D16,PRICE!$A$4:$A$153,0),MATCH(L$3,PRICE!$B$3:$AG$3,0))</f>
        <v>76.819999999999993</v>
      </c>
      <c r="M16" s="20">
        <f>+INDEX(PRICE!$B$4:$AG$153,MATCH($D16,PRICE!$A$4:$A$153,0),MATCH(M$3,PRICE!$B$3:$AG$3,0))</f>
        <v>169</v>
      </c>
    </row>
    <row r="17" spans="1:13" s="21" customFormat="1" ht="32.25" customHeight="1" x14ac:dyDescent="0.25">
      <c r="A17" s="19" t="s">
        <v>75</v>
      </c>
      <c r="B17" s="20"/>
      <c r="C17" s="5" t="s">
        <v>53</v>
      </c>
      <c r="D17" s="20" t="str">
        <f t="shared" si="0"/>
        <v>0ZB701070100542</v>
      </c>
      <c r="E17" s="12" t="s">
        <v>54</v>
      </c>
      <c r="F17" s="12" t="s">
        <v>76</v>
      </c>
      <c r="G17" s="22">
        <v>730</v>
      </c>
      <c r="H17" s="12" t="s">
        <v>18</v>
      </c>
      <c r="I17" s="12" t="s">
        <v>39</v>
      </c>
      <c r="J17" s="12" t="s">
        <v>43</v>
      </c>
      <c r="K17" s="5"/>
      <c r="L17" s="20">
        <f>+INDEX(PRICE!$B$4:$AG$153,MATCH($D17,PRICE!$A$4:$A$153,0),MATCH(L$3,PRICE!$B$3:$AG$3,0))</f>
        <v>45</v>
      </c>
      <c r="M17" s="20">
        <f>+INDEX(PRICE!$B$4:$AG$153,MATCH($D17,PRICE!$A$4:$A$153,0),MATCH(M$3,PRICE!$B$3:$AG$3,0))</f>
        <v>99</v>
      </c>
    </row>
    <row r="18" spans="1:13" s="21" customFormat="1" ht="32.25" customHeight="1" x14ac:dyDescent="0.25">
      <c r="A18" s="19" t="s">
        <v>77</v>
      </c>
      <c r="B18" s="20"/>
      <c r="C18" s="5" t="s">
        <v>78</v>
      </c>
      <c r="D18" s="20" t="str">
        <f t="shared" si="0"/>
        <v>0ZB700170010537</v>
      </c>
      <c r="E18" s="12" t="s">
        <v>79</v>
      </c>
      <c r="F18" s="12" t="s">
        <v>80</v>
      </c>
      <c r="G18" s="22">
        <v>689</v>
      </c>
      <c r="H18" s="12" t="s">
        <v>18</v>
      </c>
      <c r="I18" s="4" t="s">
        <v>19</v>
      </c>
      <c r="J18" s="4" t="s">
        <v>51</v>
      </c>
      <c r="K18" s="5"/>
      <c r="L18" s="20">
        <f>+INDEX(PRICE!$B$4:$AG$153,MATCH($D18,PRICE!$A$4:$A$153,0),MATCH(L$3,PRICE!$B$3:$AG$3,0))</f>
        <v>45</v>
      </c>
      <c r="M18" s="20">
        <f>+INDEX(PRICE!$B$4:$AG$153,MATCH($D18,PRICE!$A$4:$A$153,0),MATCH(M$3,PRICE!$B$3:$AG$3,0))</f>
        <v>99</v>
      </c>
    </row>
    <row r="19" spans="1:13" s="21" customFormat="1" ht="32.25" customHeight="1" x14ac:dyDescent="0.25">
      <c r="A19" s="19" t="s">
        <v>81</v>
      </c>
      <c r="B19" s="20"/>
      <c r="C19" s="5" t="s">
        <v>82</v>
      </c>
      <c r="D19" s="20" t="str">
        <f t="shared" si="0"/>
        <v>0ZB701170110229</v>
      </c>
      <c r="E19" s="12" t="s">
        <v>83</v>
      </c>
      <c r="F19" s="12" t="s">
        <v>84</v>
      </c>
      <c r="G19" s="22">
        <v>679</v>
      </c>
      <c r="H19" s="12" t="s">
        <v>18</v>
      </c>
      <c r="I19" s="12" t="s">
        <v>56</v>
      </c>
      <c r="J19" s="12" t="s">
        <v>57</v>
      </c>
      <c r="K19" s="5"/>
      <c r="L19" s="20">
        <f>+INDEX(PRICE!$B$4:$AG$153,MATCH($D19,PRICE!$A$4:$A$153,0),MATCH(L$3,PRICE!$B$3:$AG$3,0))</f>
        <v>45</v>
      </c>
      <c r="M19" s="20">
        <f>+INDEX(PRICE!$B$4:$AG$153,MATCH($D19,PRICE!$A$4:$A$153,0),MATCH(M$3,PRICE!$B$3:$AG$3,0))</f>
        <v>99</v>
      </c>
    </row>
    <row r="20" spans="1:13" s="21" customFormat="1" ht="32.25" customHeight="1" x14ac:dyDescent="0.25">
      <c r="A20" s="19" t="s">
        <v>85</v>
      </c>
      <c r="B20" s="20"/>
      <c r="C20" s="5" t="s">
        <v>82</v>
      </c>
      <c r="D20" s="20" t="str">
        <f t="shared" si="0"/>
        <v>0ZB701170110329</v>
      </c>
      <c r="E20" s="12" t="s">
        <v>83</v>
      </c>
      <c r="F20" s="12" t="s">
        <v>86</v>
      </c>
      <c r="G20" s="22">
        <v>644</v>
      </c>
      <c r="H20" s="12" t="s">
        <v>18</v>
      </c>
      <c r="I20" s="12" t="s">
        <v>87</v>
      </c>
      <c r="J20" s="12" t="s">
        <v>88</v>
      </c>
      <c r="K20" s="5"/>
      <c r="L20" s="20">
        <f>+INDEX(PRICE!$B$4:$AG$153,MATCH($D20,PRICE!$A$4:$A$153,0),MATCH(L$3,PRICE!$B$3:$AG$3,0))</f>
        <v>45</v>
      </c>
      <c r="M20" s="20">
        <f>+INDEX(PRICE!$B$4:$AG$153,MATCH($D20,PRICE!$A$4:$A$153,0),MATCH(M$3,PRICE!$B$3:$AG$3,0))</f>
        <v>99</v>
      </c>
    </row>
    <row r="21" spans="1:13" s="21" customFormat="1" ht="32.25" customHeight="1" x14ac:dyDescent="0.25">
      <c r="A21" s="19" t="s">
        <v>89</v>
      </c>
      <c r="B21" s="20"/>
      <c r="C21" s="5" t="s">
        <v>53</v>
      </c>
      <c r="D21" s="20" t="str">
        <f t="shared" si="0"/>
        <v>0ZB701070100642</v>
      </c>
      <c r="E21" s="12" t="s">
        <v>54</v>
      </c>
      <c r="F21" s="12" t="s">
        <v>90</v>
      </c>
      <c r="G21" s="22">
        <v>634</v>
      </c>
      <c r="H21" s="12" t="s">
        <v>18</v>
      </c>
      <c r="I21" s="12" t="s">
        <v>91</v>
      </c>
      <c r="J21" s="12" t="s">
        <v>51</v>
      </c>
      <c r="K21" s="5"/>
      <c r="L21" s="20">
        <f>+INDEX(PRICE!$B$4:$AG$153,MATCH($D21,PRICE!$A$4:$A$153,0),MATCH(L$3,PRICE!$B$3:$AG$3,0))</f>
        <v>45</v>
      </c>
      <c r="M21" s="20">
        <f>+INDEX(PRICE!$B$4:$AG$153,MATCH($D21,PRICE!$A$4:$A$153,0),MATCH(M$3,PRICE!$B$3:$AG$3,0))</f>
        <v>99</v>
      </c>
    </row>
    <row r="22" spans="1:13" s="21" customFormat="1" ht="32.25" customHeight="1" x14ac:dyDescent="0.25">
      <c r="A22" s="19" t="s">
        <v>92</v>
      </c>
      <c r="B22" s="20"/>
      <c r="C22" s="5" t="s">
        <v>28</v>
      </c>
      <c r="D22" s="20" t="str">
        <f t="shared" si="0"/>
        <v>0ZB700470040333</v>
      </c>
      <c r="E22" s="12" t="s">
        <v>29</v>
      </c>
      <c r="F22" s="12" t="s">
        <v>93</v>
      </c>
      <c r="G22" s="22">
        <v>572</v>
      </c>
      <c r="H22" s="12" t="s">
        <v>18</v>
      </c>
      <c r="I22" s="12" t="s">
        <v>56</v>
      </c>
      <c r="J22" s="4" t="s">
        <v>94</v>
      </c>
      <c r="K22" s="5"/>
      <c r="L22" s="20">
        <f>+INDEX(PRICE!$B$4:$AG$153,MATCH($D22,PRICE!$A$4:$A$153,0),MATCH(L$3,PRICE!$B$3:$AG$3,0))</f>
        <v>49.55</v>
      </c>
      <c r="M22" s="20">
        <f>+INDEX(PRICE!$B$4:$AG$153,MATCH($D22,PRICE!$A$4:$A$153,0),MATCH(M$3,PRICE!$B$3:$AG$3,0))</f>
        <v>109</v>
      </c>
    </row>
    <row r="23" spans="1:13" s="21" customFormat="1" ht="32.25" customHeight="1" x14ac:dyDescent="0.25">
      <c r="A23" s="19" t="s">
        <v>95</v>
      </c>
      <c r="B23" s="20"/>
      <c r="C23" s="5" t="s">
        <v>82</v>
      </c>
      <c r="D23" s="20" t="str">
        <f t="shared" si="0"/>
        <v>0ZB701170110429</v>
      </c>
      <c r="E23" s="12" t="s">
        <v>83</v>
      </c>
      <c r="F23" s="12" t="s">
        <v>96</v>
      </c>
      <c r="G23" s="22">
        <v>516</v>
      </c>
      <c r="H23" s="12" t="s">
        <v>18</v>
      </c>
      <c r="I23" s="12" t="s">
        <v>56</v>
      </c>
      <c r="J23" s="12" t="s">
        <v>97</v>
      </c>
      <c r="K23" s="5" t="s">
        <v>98</v>
      </c>
      <c r="L23" s="20">
        <f>+INDEX(PRICE!$B$4:$AG$153,MATCH($D23,PRICE!$A$4:$A$153,0),MATCH(L$3,PRICE!$B$3:$AG$3,0))</f>
        <v>45</v>
      </c>
      <c r="M23" s="20">
        <f>+INDEX(PRICE!$B$4:$AG$153,MATCH($D23,PRICE!$A$4:$A$153,0),MATCH(M$3,PRICE!$B$3:$AG$3,0))</f>
        <v>99</v>
      </c>
    </row>
    <row r="24" spans="1:13" s="21" customFormat="1" ht="32.25" customHeight="1" x14ac:dyDescent="0.25">
      <c r="A24" s="19" t="s">
        <v>99</v>
      </c>
      <c r="B24" s="20"/>
      <c r="C24" s="5" t="s">
        <v>100</v>
      </c>
      <c r="D24" s="20" t="str">
        <f t="shared" si="0"/>
        <v>0ZB701270120235</v>
      </c>
      <c r="E24" s="12" t="s">
        <v>101</v>
      </c>
      <c r="F24" s="12" t="s">
        <v>102</v>
      </c>
      <c r="G24" s="22">
        <v>516</v>
      </c>
      <c r="H24" s="12" t="s">
        <v>18</v>
      </c>
      <c r="I24" s="12" t="s">
        <v>70</v>
      </c>
      <c r="J24" s="12" t="s">
        <v>71</v>
      </c>
      <c r="K24" s="5"/>
      <c r="L24" s="20">
        <f>+INDEX(PRICE!$B$4:$AG$153,MATCH($D24,PRICE!$A$4:$A$153,0),MATCH(L$3,PRICE!$B$3:$AG$3,0))</f>
        <v>49.55</v>
      </c>
      <c r="M24" s="20">
        <f>+INDEX(PRICE!$B$4:$AG$153,MATCH($D24,PRICE!$A$4:$A$153,0),MATCH(M$3,PRICE!$B$3:$AG$3,0))</f>
        <v>109</v>
      </c>
    </row>
    <row r="25" spans="1:13" s="21" customFormat="1" ht="32.25" customHeight="1" x14ac:dyDescent="0.25">
      <c r="A25" s="19" t="s">
        <v>103</v>
      </c>
      <c r="B25" s="20"/>
      <c r="C25" s="5" t="s">
        <v>15</v>
      </c>
      <c r="D25" s="20" t="str">
        <f t="shared" si="0"/>
        <v>0ZB700570050433</v>
      </c>
      <c r="E25" s="12" t="s">
        <v>16</v>
      </c>
      <c r="F25" s="12" t="s">
        <v>104</v>
      </c>
      <c r="G25" s="22">
        <v>505</v>
      </c>
      <c r="H25" s="12" t="s">
        <v>18</v>
      </c>
      <c r="I25" s="12" t="s">
        <v>105</v>
      </c>
      <c r="J25" s="4" t="s">
        <v>94</v>
      </c>
      <c r="K25" s="5"/>
      <c r="L25" s="20">
        <f>+INDEX(PRICE!$B$4:$AG$153,MATCH($D25,PRICE!$A$4:$A$153,0),MATCH(L$3,PRICE!$B$3:$AG$3,0))</f>
        <v>54.09</v>
      </c>
      <c r="M25" s="20">
        <f>+INDEX(PRICE!$B$4:$AG$153,MATCH($D25,PRICE!$A$4:$A$153,0),MATCH(M$3,PRICE!$B$3:$AG$3,0))</f>
        <v>119</v>
      </c>
    </row>
    <row r="26" spans="1:13" s="21" customFormat="1" ht="32.25" customHeight="1" x14ac:dyDescent="0.25">
      <c r="A26" s="19" t="s">
        <v>106</v>
      </c>
      <c r="B26" s="20"/>
      <c r="C26" s="5" t="s">
        <v>100</v>
      </c>
      <c r="D26" s="20" t="str">
        <f t="shared" si="0"/>
        <v>0ZB701270120535</v>
      </c>
      <c r="E26" s="12" t="s">
        <v>101</v>
      </c>
      <c r="F26" s="12" t="s">
        <v>107</v>
      </c>
      <c r="G26" s="22">
        <v>477</v>
      </c>
      <c r="H26" s="12" t="s">
        <v>18</v>
      </c>
      <c r="I26" s="12" t="s">
        <v>108</v>
      </c>
      <c r="J26" s="12" t="s">
        <v>109</v>
      </c>
      <c r="K26" s="5"/>
      <c r="L26" s="20">
        <f>+INDEX(PRICE!$B$4:$AG$153,MATCH($D26,PRICE!$A$4:$A$153,0),MATCH(L$3,PRICE!$B$3:$AG$3,0))</f>
        <v>49.55</v>
      </c>
      <c r="M26" s="20">
        <f>+INDEX(PRICE!$B$4:$AG$153,MATCH($D26,PRICE!$A$4:$A$153,0),MATCH(M$3,PRICE!$B$3:$AG$3,0))</f>
        <v>109</v>
      </c>
    </row>
    <row r="27" spans="1:13" s="21" customFormat="1" ht="32.25" customHeight="1" x14ac:dyDescent="0.25">
      <c r="A27" s="19" t="s">
        <v>110</v>
      </c>
      <c r="B27" s="20"/>
      <c r="C27" s="5" t="s">
        <v>15</v>
      </c>
      <c r="D27" s="20" t="str">
        <f t="shared" si="0"/>
        <v>0ZB700570050633</v>
      </c>
      <c r="E27" s="12" t="s">
        <v>16</v>
      </c>
      <c r="F27" s="12" t="s">
        <v>111</v>
      </c>
      <c r="G27" s="22">
        <v>476</v>
      </c>
      <c r="H27" s="12" t="s">
        <v>18</v>
      </c>
      <c r="I27" s="12" t="s">
        <v>112</v>
      </c>
      <c r="J27" s="4" t="s">
        <v>94</v>
      </c>
      <c r="K27" s="5"/>
      <c r="L27" s="20">
        <f>+INDEX(PRICE!$B$4:$AG$153,MATCH($D27,PRICE!$A$4:$A$153,0),MATCH(L$3,PRICE!$B$3:$AG$3,0))</f>
        <v>54.09</v>
      </c>
      <c r="M27" s="20">
        <f>+INDEX(PRICE!$B$4:$AG$153,MATCH($D27,PRICE!$A$4:$A$153,0),MATCH(M$3,PRICE!$B$3:$AG$3,0))</f>
        <v>119</v>
      </c>
    </row>
    <row r="28" spans="1:13" s="21" customFormat="1" ht="32.25" customHeight="1" x14ac:dyDescent="0.25">
      <c r="A28" s="19" t="s">
        <v>113</v>
      </c>
      <c r="B28" s="20"/>
      <c r="C28" s="5" t="s">
        <v>63</v>
      </c>
      <c r="D28" s="20" t="str">
        <f t="shared" si="0"/>
        <v>0ZB700270020641</v>
      </c>
      <c r="E28" s="12" t="s">
        <v>64</v>
      </c>
      <c r="F28" s="12" t="s">
        <v>114</v>
      </c>
      <c r="G28" s="22">
        <v>456</v>
      </c>
      <c r="H28" s="12" t="s">
        <v>18</v>
      </c>
      <c r="I28" s="12" t="s">
        <v>115</v>
      </c>
      <c r="J28" s="12" t="s">
        <v>116</v>
      </c>
      <c r="K28" s="5"/>
      <c r="L28" s="20">
        <f>+INDEX(PRICE!$B$4:$AG$153,MATCH($D28,PRICE!$A$4:$A$153,0),MATCH(L$3,PRICE!$B$3:$AG$3,0))</f>
        <v>49.55</v>
      </c>
      <c r="M28" s="20">
        <f>+INDEX(PRICE!$B$4:$AG$153,MATCH($D28,PRICE!$A$4:$A$153,0),MATCH(M$3,PRICE!$B$3:$AG$3,0))</f>
        <v>109</v>
      </c>
    </row>
    <row r="29" spans="1:13" s="21" customFormat="1" ht="32.25" customHeight="1" x14ac:dyDescent="0.25">
      <c r="A29" s="19" t="s">
        <v>117</v>
      </c>
      <c r="B29" s="20"/>
      <c r="C29" s="5" t="s">
        <v>78</v>
      </c>
      <c r="D29" s="20" t="str">
        <f t="shared" si="0"/>
        <v>0ZB700170010137</v>
      </c>
      <c r="E29" s="12" t="s">
        <v>79</v>
      </c>
      <c r="F29" s="12" t="s">
        <v>118</v>
      </c>
      <c r="G29" s="22">
        <v>443</v>
      </c>
      <c r="H29" s="12" t="s">
        <v>18</v>
      </c>
      <c r="I29" s="12" t="s">
        <v>119</v>
      </c>
      <c r="J29" s="12" t="s">
        <v>61</v>
      </c>
      <c r="K29" s="5"/>
      <c r="L29" s="20">
        <f>+INDEX(PRICE!$B$4:$AG$153,MATCH($D29,PRICE!$A$4:$A$153,0),MATCH(L$3,PRICE!$B$3:$AG$3,0))</f>
        <v>76.819999999999993</v>
      </c>
      <c r="M29" s="20">
        <f>+INDEX(PRICE!$B$4:$AG$153,MATCH($D29,PRICE!$A$4:$A$153,0),MATCH(M$3,PRICE!$B$3:$AG$3,0))</f>
        <v>169</v>
      </c>
    </row>
    <row r="30" spans="1:13" s="21" customFormat="1" ht="32.25" customHeight="1" x14ac:dyDescent="0.25">
      <c r="A30" s="19" t="s">
        <v>120</v>
      </c>
      <c r="B30" s="20"/>
      <c r="C30" s="5" t="s">
        <v>28</v>
      </c>
      <c r="D30" s="20" t="str">
        <f t="shared" si="0"/>
        <v>0ZB700470040133</v>
      </c>
      <c r="E30" s="12" t="s">
        <v>29</v>
      </c>
      <c r="F30" s="12" t="s">
        <v>121</v>
      </c>
      <c r="G30" s="22">
        <v>415</v>
      </c>
      <c r="H30" s="12" t="s">
        <v>18</v>
      </c>
      <c r="I30" s="12" t="s">
        <v>56</v>
      </c>
      <c r="J30" s="12" t="s">
        <v>61</v>
      </c>
      <c r="K30" s="5"/>
      <c r="L30" s="20">
        <f>+INDEX(PRICE!$B$4:$AG$153,MATCH($D30,PRICE!$A$4:$A$153,0),MATCH(L$3,PRICE!$B$3:$AG$3,0))</f>
        <v>72.27</v>
      </c>
      <c r="M30" s="20">
        <f>+INDEX(PRICE!$B$4:$AG$153,MATCH($D30,PRICE!$A$4:$A$153,0),MATCH(M$3,PRICE!$B$3:$AG$3,0))</f>
        <v>159</v>
      </c>
    </row>
    <row r="31" spans="1:13" s="21" customFormat="1" ht="32.25" customHeight="1" x14ac:dyDescent="0.25">
      <c r="A31" s="19" t="s">
        <v>122</v>
      </c>
      <c r="B31" s="20"/>
      <c r="C31" s="5" t="s">
        <v>28</v>
      </c>
      <c r="D31" s="20" t="str">
        <f t="shared" si="0"/>
        <v>0ZB700470040633</v>
      </c>
      <c r="E31" s="12" t="s">
        <v>29</v>
      </c>
      <c r="F31" s="12" t="s">
        <v>123</v>
      </c>
      <c r="G31" s="22">
        <v>397</v>
      </c>
      <c r="H31" s="12" t="s">
        <v>18</v>
      </c>
      <c r="I31" s="12" t="s">
        <v>124</v>
      </c>
      <c r="J31" s="4" t="s">
        <v>94</v>
      </c>
      <c r="K31" s="5"/>
      <c r="L31" s="20">
        <f>+INDEX(PRICE!$B$4:$AG$153,MATCH($D31,PRICE!$A$4:$A$153,0),MATCH(L$3,PRICE!$B$3:$AG$3,0))</f>
        <v>49.55</v>
      </c>
      <c r="M31" s="20">
        <f>+INDEX(PRICE!$B$4:$AG$153,MATCH($D31,PRICE!$A$4:$A$153,0),MATCH(M$3,PRICE!$B$3:$AG$3,0))</f>
        <v>109</v>
      </c>
    </row>
    <row r="32" spans="1:13" s="21" customFormat="1" ht="32.25" customHeight="1" x14ac:dyDescent="0.25">
      <c r="A32" s="19" t="s">
        <v>125</v>
      </c>
      <c r="B32" s="20"/>
      <c r="C32" s="5" t="s">
        <v>78</v>
      </c>
      <c r="D32" s="20" t="str">
        <f t="shared" si="0"/>
        <v>0ZB700170010437</v>
      </c>
      <c r="E32" s="12" t="s">
        <v>79</v>
      </c>
      <c r="F32" s="12" t="s">
        <v>126</v>
      </c>
      <c r="G32" s="22">
        <v>393</v>
      </c>
      <c r="H32" s="12" t="s">
        <v>18</v>
      </c>
      <c r="I32" s="4" t="s">
        <v>35</v>
      </c>
      <c r="J32" s="4" t="s">
        <v>32</v>
      </c>
      <c r="K32" s="5"/>
      <c r="L32" s="20">
        <f>+INDEX(PRICE!$B$4:$AG$153,MATCH($D32,PRICE!$A$4:$A$153,0),MATCH(L$3,PRICE!$B$3:$AG$3,0))</f>
        <v>45</v>
      </c>
      <c r="M32" s="20">
        <f>+INDEX(PRICE!$B$4:$AG$153,MATCH($D32,PRICE!$A$4:$A$153,0),MATCH(M$3,PRICE!$B$3:$AG$3,0))</f>
        <v>99</v>
      </c>
    </row>
    <row r="33" spans="1:13" s="21" customFormat="1" ht="32.25" customHeight="1" x14ac:dyDescent="0.25">
      <c r="A33" s="19" t="s">
        <v>127</v>
      </c>
      <c r="B33" s="20"/>
      <c r="C33" s="5" t="s">
        <v>78</v>
      </c>
      <c r="D33" s="20" t="str">
        <f t="shared" si="0"/>
        <v>0ZB700170010637</v>
      </c>
      <c r="E33" s="12" t="s">
        <v>79</v>
      </c>
      <c r="F33" s="12" t="s">
        <v>128</v>
      </c>
      <c r="G33" s="22">
        <v>385</v>
      </c>
      <c r="H33" s="12" t="s">
        <v>18</v>
      </c>
      <c r="I33" s="4" t="s">
        <v>129</v>
      </c>
      <c r="J33" s="4" t="s">
        <v>130</v>
      </c>
      <c r="K33" s="5"/>
      <c r="L33" s="20">
        <f>+INDEX(PRICE!$B$4:$AG$153,MATCH($D33,PRICE!$A$4:$A$153,0),MATCH(L$3,PRICE!$B$3:$AG$3,0))</f>
        <v>45</v>
      </c>
      <c r="M33" s="20">
        <f>+INDEX(PRICE!$B$4:$AG$153,MATCH($D33,PRICE!$A$4:$A$153,0),MATCH(M$3,PRICE!$B$3:$AG$3,0))</f>
        <v>99</v>
      </c>
    </row>
    <row r="34" spans="1:13" s="21" customFormat="1" ht="32.25" customHeight="1" x14ac:dyDescent="0.25">
      <c r="A34" s="19" t="s">
        <v>131</v>
      </c>
      <c r="B34" s="20"/>
      <c r="C34" s="5" t="s">
        <v>63</v>
      </c>
      <c r="D34" s="20" t="str">
        <f t="shared" si="0"/>
        <v>0ZB700270020841</v>
      </c>
      <c r="E34" s="12" t="s">
        <v>64</v>
      </c>
      <c r="F34" s="12" t="s">
        <v>132</v>
      </c>
      <c r="G34" s="22">
        <v>378</v>
      </c>
      <c r="H34" s="12" t="s">
        <v>18</v>
      </c>
      <c r="I34" s="12" t="s">
        <v>108</v>
      </c>
      <c r="J34" s="12" t="s">
        <v>109</v>
      </c>
      <c r="K34" s="5"/>
      <c r="L34" s="20">
        <f>+INDEX(PRICE!$B$4:$AG$153,MATCH($D34,PRICE!$A$4:$A$153,0),MATCH(L$3,PRICE!$B$3:$AG$3,0))</f>
        <v>49.55</v>
      </c>
      <c r="M34" s="20">
        <f>+INDEX(PRICE!$B$4:$AG$153,MATCH($D34,PRICE!$A$4:$A$153,0),MATCH(M$3,PRICE!$B$3:$AG$3,0))</f>
        <v>109</v>
      </c>
    </row>
    <row r="35" spans="1:13" s="21" customFormat="1" ht="32.25" customHeight="1" x14ac:dyDescent="0.25">
      <c r="A35" s="19" t="s">
        <v>133</v>
      </c>
      <c r="B35" s="20"/>
      <c r="C35" s="5" t="s">
        <v>53</v>
      </c>
      <c r="D35" s="20" t="str">
        <f t="shared" si="0"/>
        <v>0ZB701070100142</v>
      </c>
      <c r="E35" s="12" t="s">
        <v>54</v>
      </c>
      <c r="F35" s="12" t="s">
        <v>134</v>
      </c>
      <c r="G35" s="22">
        <v>374</v>
      </c>
      <c r="H35" s="12" t="s">
        <v>18</v>
      </c>
      <c r="I35" s="12" t="s">
        <v>56</v>
      </c>
      <c r="J35" s="12" t="s">
        <v>135</v>
      </c>
      <c r="K35" s="5"/>
      <c r="L35" s="20">
        <f>+INDEX(PRICE!$B$4:$AG$153,MATCH($D35,PRICE!$A$4:$A$153,0),MATCH(L$3,PRICE!$B$3:$AG$3,0))</f>
        <v>58.64</v>
      </c>
      <c r="M35" s="20">
        <f>+INDEX(PRICE!$B$4:$AG$153,MATCH($D35,PRICE!$A$4:$A$153,0),MATCH(M$3,PRICE!$B$3:$AG$3,0))</f>
        <v>129</v>
      </c>
    </row>
    <row r="36" spans="1:13" s="21" customFormat="1" ht="32.25" customHeight="1" x14ac:dyDescent="0.25">
      <c r="A36" s="19" t="s">
        <v>136</v>
      </c>
      <c r="B36" s="20"/>
      <c r="C36" s="5" t="s">
        <v>28</v>
      </c>
      <c r="D36" s="20" t="str">
        <f t="shared" ref="D36:D67" si="1">+E36&amp;F36</f>
        <v>0ZB700470040533</v>
      </c>
      <c r="E36" s="12" t="s">
        <v>29</v>
      </c>
      <c r="F36" s="12" t="s">
        <v>137</v>
      </c>
      <c r="G36" s="22">
        <v>338</v>
      </c>
      <c r="H36" s="12" t="s">
        <v>18</v>
      </c>
      <c r="I36" s="12" t="s">
        <v>138</v>
      </c>
      <c r="J36" s="4" t="s">
        <v>94</v>
      </c>
      <c r="K36" s="5"/>
      <c r="L36" s="20">
        <f>+INDEX(PRICE!$B$4:$AG$153,MATCH($D36,PRICE!$A$4:$A$153,0),MATCH(L$3,PRICE!$B$3:$AG$3,0))</f>
        <v>49.55</v>
      </c>
      <c r="M36" s="20">
        <f>+INDEX(PRICE!$B$4:$AG$153,MATCH($D36,PRICE!$A$4:$A$153,0),MATCH(M$3,PRICE!$B$3:$AG$3,0))</f>
        <v>109</v>
      </c>
    </row>
    <row r="37" spans="1:13" s="21" customFormat="1" ht="32.25" customHeight="1" x14ac:dyDescent="0.25">
      <c r="A37" s="19" t="s">
        <v>139</v>
      </c>
      <c r="B37" s="20"/>
      <c r="C37" s="5" t="s">
        <v>15</v>
      </c>
      <c r="D37" s="20" t="str">
        <f t="shared" si="1"/>
        <v>0ZB700570050333</v>
      </c>
      <c r="E37" s="12" t="s">
        <v>16</v>
      </c>
      <c r="F37" s="12" t="s">
        <v>140</v>
      </c>
      <c r="G37" s="22">
        <v>335</v>
      </c>
      <c r="H37" s="12" t="s">
        <v>18</v>
      </c>
      <c r="I37" s="12" t="s">
        <v>112</v>
      </c>
      <c r="J37" s="4" t="s">
        <v>141</v>
      </c>
      <c r="K37" s="5"/>
      <c r="L37" s="20">
        <f>+INDEX(PRICE!$B$4:$AG$153,MATCH($D37,PRICE!$A$4:$A$153,0),MATCH(L$3,PRICE!$B$3:$AG$3,0))</f>
        <v>54.09</v>
      </c>
      <c r="M37" s="20">
        <f>+INDEX(PRICE!$B$4:$AG$153,MATCH($D37,PRICE!$A$4:$A$153,0),MATCH(M$3,PRICE!$B$3:$AG$3,0))</f>
        <v>119</v>
      </c>
    </row>
    <row r="38" spans="1:13" s="21" customFormat="1" ht="32.25" customHeight="1" x14ac:dyDescent="0.25">
      <c r="A38" s="19" t="s">
        <v>142</v>
      </c>
      <c r="B38" s="20"/>
      <c r="C38" s="5" t="s">
        <v>22</v>
      </c>
      <c r="D38" s="20" t="str">
        <f t="shared" si="1"/>
        <v>0ZB700770070130</v>
      </c>
      <c r="E38" s="12" t="s">
        <v>23</v>
      </c>
      <c r="F38" s="12" t="s">
        <v>143</v>
      </c>
      <c r="G38" s="22">
        <v>321</v>
      </c>
      <c r="H38" s="12" t="s">
        <v>18</v>
      </c>
      <c r="I38" s="12" t="s">
        <v>56</v>
      </c>
      <c r="J38" s="4" t="s">
        <v>94</v>
      </c>
      <c r="K38" s="5"/>
      <c r="L38" s="20">
        <f>+INDEX(PRICE!$B$4:$AG$153,MATCH($D38,PRICE!$A$4:$A$153,0),MATCH(L$3,PRICE!$B$3:$AG$3,0))</f>
        <v>49.55</v>
      </c>
      <c r="M38" s="20">
        <f>+INDEX(PRICE!$B$4:$AG$153,MATCH($D38,PRICE!$A$4:$A$153,0),MATCH(M$3,PRICE!$B$3:$AG$3,0))</f>
        <v>109</v>
      </c>
    </row>
    <row r="39" spans="1:13" s="21" customFormat="1" ht="32.25" customHeight="1" x14ac:dyDescent="0.25">
      <c r="A39" s="19" t="s">
        <v>144</v>
      </c>
      <c r="B39" s="20"/>
      <c r="C39" s="5" t="s">
        <v>53</v>
      </c>
      <c r="D39" s="20" t="str">
        <f t="shared" si="1"/>
        <v>0ZB701070100442</v>
      </c>
      <c r="E39" s="12" t="s">
        <v>54</v>
      </c>
      <c r="F39" s="12" t="s">
        <v>145</v>
      </c>
      <c r="G39" s="22">
        <v>320</v>
      </c>
      <c r="H39" s="12" t="s">
        <v>18</v>
      </c>
      <c r="I39" s="12" t="s">
        <v>56</v>
      </c>
      <c r="J39" s="12" t="s">
        <v>146</v>
      </c>
      <c r="K39" s="5"/>
      <c r="L39" s="20">
        <f>+INDEX(PRICE!$B$4:$AG$153,MATCH($D39,PRICE!$A$4:$A$153,0),MATCH(L$3,PRICE!$B$3:$AG$3,0))</f>
        <v>45</v>
      </c>
      <c r="M39" s="20">
        <f>+INDEX(PRICE!$B$4:$AG$153,MATCH($D39,PRICE!$A$4:$A$153,0),MATCH(M$3,PRICE!$B$3:$AG$3,0))</f>
        <v>99</v>
      </c>
    </row>
    <row r="40" spans="1:13" s="21" customFormat="1" ht="32.25" customHeight="1" x14ac:dyDescent="0.25">
      <c r="A40" s="19" t="s">
        <v>147</v>
      </c>
      <c r="B40" s="20"/>
      <c r="C40" s="5" t="s">
        <v>78</v>
      </c>
      <c r="D40" s="20" t="str">
        <f t="shared" si="1"/>
        <v>0ZB700170010237</v>
      </c>
      <c r="E40" s="12" t="s">
        <v>79</v>
      </c>
      <c r="F40" s="12" t="s">
        <v>148</v>
      </c>
      <c r="G40" s="22">
        <v>314</v>
      </c>
      <c r="H40" s="12" t="s">
        <v>18</v>
      </c>
      <c r="I40" s="12" t="s">
        <v>112</v>
      </c>
      <c r="J40" s="4" t="s">
        <v>149</v>
      </c>
      <c r="K40" s="5"/>
      <c r="L40" s="20">
        <f>+INDEX(PRICE!$B$4:$AG$153,MATCH($D40,PRICE!$A$4:$A$153,0),MATCH(L$3,PRICE!$B$3:$AG$3,0))</f>
        <v>54.09</v>
      </c>
      <c r="M40" s="20">
        <f>+INDEX(PRICE!$B$4:$AG$153,MATCH($D40,PRICE!$A$4:$A$153,0),MATCH(M$3,PRICE!$B$3:$AG$3,0))</f>
        <v>119</v>
      </c>
    </row>
    <row r="41" spans="1:13" s="21" customFormat="1" ht="32.25" customHeight="1" x14ac:dyDescent="0.25">
      <c r="A41" s="19" t="s">
        <v>150</v>
      </c>
      <c r="B41" s="20"/>
      <c r="C41" s="5" t="s">
        <v>151</v>
      </c>
      <c r="D41" s="20" t="str">
        <f t="shared" si="1"/>
        <v>0ZB700970090162</v>
      </c>
      <c r="E41" s="12" t="s">
        <v>152</v>
      </c>
      <c r="F41" s="12" t="s">
        <v>153</v>
      </c>
      <c r="G41" s="22">
        <v>304</v>
      </c>
      <c r="H41" s="12" t="s">
        <v>18</v>
      </c>
      <c r="I41" s="12" t="s">
        <v>154</v>
      </c>
      <c r="J41" s="12" t="s">
        <v>61</v>
      </c>
      <c r="K41" s="5"/>
      <c r="L41" s="20">
        <f>+INDEX(PRICE!$B$4:$AG$153,MATCH($D41,PRICE!$A$4:$A$153,0),MATCH(L$3,PRICE!$B$3:$AG$3,0))</f>
        <v>76.819999999999993</v>
      </c>
      <c r="M41" s="20">
        <f>+INDEX(PRICE!$B$4:$AG$153,MATCH($D41,PRICE!$A$4:$A$153,0),MATCH(M$3,PRICE!$B$3:$AG$3,0))</f>
        <v>169</v>
      </c>
    </row>
    <row r="42" spans="1:13" s="21" customFormat="1" ht="32.25" customHeight="1" x14ac:dyDescent="0.25">
      <c r="A42" s="19" t="s">
        <v>155</v>
      </c>
      <c r="B42" s="20"/>
      <c r="C42" s="5" t="s">
        <v>53</v>
      </c>
      <c r="D42" s="20" t="str">
        <f t="shared" si="1"/>
        <v>0ZB701070100842</v>
      </c>
      <c r="E42" s="12" t="s">
        <v>54</v>
      </c>
      <c r="F42" s="12" t="s">
        <v>156</v>
      </c>
      <c r="G42" s="22">
        <v>300</v>
      </c>
      <c r="H42" s="12" t="s">
        <v>18</v>
      </c>
      <c r="I42" s="12" t="s">
        <v>157</v>
      </c>
      <c r="J42" s="12" t="s">
        <v>47</v>
      </c>
      <c r="K42" s="5" t="s">
        <v>98</v>
      </c>
      <c r="L42" s="20">
        <f>+INDEX(PRICE!$B$4:$AG$153,MATCH($D42,PRICE!$A$4:$A$153,0),MATCH(L$3,PRICE!$B$3:$AG$3,0))</f>
        <v>45</v>
      </c>
      <c r="M42" s="20">
        <f>+INDEX(PRICE!$B$4:$AG$153,MATCH($D42,PRICE!$A$4:$A$153,0),MATCH(M$3,PRICE!$B$3:$AG$3,0))</f>
        <v>99</v>
      </c>
    </row>
    <row r="43" spans="1:13" s="21" customFormat="1" ht="32.25" customHeight="1" x14ac:dyDescent="0.25">
      <c r="A43" s="19" t="s">
        <v>158</v>
      </c>
      <c r="B43" s="20"/>
      <c r="C43" s="5" t="s">
        <v>78</v>
      </c>
      <c r="D43" s="20" t="str">
        <f t="shared" si="1"/>
        <v>0ZB700170010337</v>
      </c>
      <c r="E43" s="12" t="s">
        <v>79</v>
      </c>
      <c r="F43" s="12" t="s">
        <v>159</v>
      </c>
      <c r="G43" s="22">
        <v>299</v>
      </c>
      <c r="H43" s="12" t="s">
        <v>18</v>
      </c>
      <c r="I43" s="12" t="s">
        <v>112</v>
      </c>
      <c r="J43" s="4" t="s">
        <v>94</v>
      </c>
      <c r="K43" s="5"/>
      <c r="L43" s="20">
        <f>+INDEX(PRICE!$B$4:$AG$153,MATCH($D43,PRICE!$A$4:$A$153,0),MATCH(L$3,PRICE!$B$3:$AG$3,0))</f>
        <v>54.09</v>
      </c>
      <c r="M43" s="20">
        <f>+INDEX(PRICE!$B$4:$AG$153,MATCH($D43,PRICE!$A$4:$A$153,0),MATCH(M$3,PRICE!$B$3:$AG$3,0))</f>
        <v>119</v>
      </c>
    </row>
    <row r="44" spans="1:13" s="21" customFormat="1" ht="32.25" customHeight="1" x14ac:dyDescent="0.25">
      <c r="A44" s="19" t="s">
        <v>160</v>
      </c>
      <c r="B44" s="20"/>
      <c r="C44" s="5" t="s">
        <v>161</v>
      </c>
      <c r="D44" s="20" t="str">
        <f t="shared" si="1"/>
        <v>0ZB700870080272</v>
      </c>
      <c r="E44" s="12" t="s">
        <v>162</v>
      </c>
      <c r="F44" s="12" t="s">
        <v>163</v>
      </c>
      <c r="G44" s="22">
        <v>294</v>
      </c>
      <c r="H44" s="12" t="s">
        <v>18</v>
      </c>
      <c r="I44" s="12" t="s">
        <v>56</v>
      </c>
      <c r="J44" s="4" t="s">
        <v>164</v>
      </c>
      <c r="K44" s="5"/>
      <c r="L44" s="20">
        <f>+INDEX(PRICE!$B$4:$AG$153,MATCH($D44,PRICE!$A$4:$A$153,0),MATCH(L$3,PRICE!$B$3:$AG$3,0))</f>
        <v>40.450000000000003</v>
      </c>
      <c r="M44" s="20">
        <f>+INDEX(PRICE!$B$4:$AG$153,MATCH($D44,PRICE!$A$4:$A$153,0),MATCH(M$3,PRICE!$B$3:$AG$3,0))</f>
        <v>89</v>
      </c>
    </row>
    <row r="45" spans="1:13" s="21" customFormat="1" ht="32.25" customHeight="1" x14ac:dyDescent="0.25">
      <c r="A45" s="19" t="s">
        <v>165</v>
      </c>
      <c r="B45" s="20"/>
      <c r="C45" s="5" t="s">
        <v>53</v>
      </c>
      <c r="D45" s="20" t="str">
        <f t="shared" si="1"/>
        <v>0ZB701070100242</v>
      </c>
      <c r="E45" s="12" t="s">
        <v>54</v>
      </c>
      <c r="F45" s="12" t="s">
        <v>166</v>
      </c>
      <c r="G45" s="22">
        <v>287</v>
      </c>
      <c r="H45" s="12" t="s">
        <v>18</v>
      </c>
      <c r="I45" s="12" t="s">
        <v>56</v>
      </c>
      <c r="J45" s="4" t="s">
        <v>94</v>
      </c>
      <c r="K45" s="5"/>
      <c r="L45" s="20">
        <f>+INDEX(PRICE!$B$4:$AG$153,MATCH($D45,PRICE!$A$4:$A$153,0),MATCH(L$3,PRICE!$B$3:$AG$3,0))</f>
        <v>54.09</v>
      </c>
      <c r="M45" s="20">
        <f>+INDEX(PRICE!$B$4:$AG$153,MATCH($D45,PRICE!$A$4:$A$153,0),MATCH(M$3,PRICE!$B$3:$AG$3,0))</f>
        <v>119</v>
      </c>
    </row>
    <row r="46" spans="1:13" s="21" customFormat="1" ht="32.25" customHeight="1" x14ac:dyDescent="0.25">
      <c r="A46" s="19" t="s">
        <v>167</v>
      </c>
      <c r="B46" s="20"/>
      <c r="C46" s="5" t="s">
        <v>63</v>
      </c>
      <c r="D46" s="20" t="str">
        <f t="shared" si="1"/>
        <v>0ZB700270020741</v>
      </c>
      <c r="E46" s="12" t="s">
        <v>64</v>
      </c>
      <c r="F46" s="12" t="s">
        <v>168</v>
      </c>
      <c r="G46" s="22">
        <v>279</v>
      </c>
      <c r="H46" s="12" t="s">
        <v>18</v>
      </c>
      <c r="I46" s="12" t="s">
        <v>70</v>
      </c>
      <c r="J46" s="12" t="s">
        <v>169</v>
      </c>
      <c r="K46" s="5"/>
      <c r="L46" s="20">
        <f>+INDEX(PRICE!$B$4:$AG$153,MATCH($D46,PRICE!$A$4:$A$153,0),MATCH(L$3,PRICE!$B$3:$AG$3,0))</f>
        <v>49.55</v>
      </c>
      <c r="M46" s="20">
        <f>+INDEX(PRICE!$B$4:$AG$153,MATCH($D46,PRICE!$A$4:$A$153,0),MATCH(M$3,PRICE!$B$3:$AG$3,0))</f>
        <v>109</v>
      </c>
    </row>
    <row r="47" spans="1:13" s="21" customFormat="1" ht="32.25" customHeight="1" x14ac:dyDescent="0.25">
      <c r="A47" s="19" t="s">
        <v>170</v>
      </c>
      <c r="B47" s="20"/>
      <c r="C47" s="5" t="s">
        <v>171</v>
      </c>
      <c r="D47" s="20" t="str">
        <f t="shared" si="1"/>
        <v>0ZB701470140263</v>
      </c>
      <c r="E47" s="12" t="s">
        <v>172</v>
      </c>
      <c r="F47" s="12" t="s">
        <v>173</v>
      </c>
      <c r="G47" s="22">
        <v>278</v>
      </c>
      <c r="H47" s="12" t="s">
        <v>18</v>
      </c>
      <c r="I47" s="12" t="s">
        <v>56</v>
      </c>
      <c r="J47" s="12" t="s">
        <v>94</v>
      </c>
      <c r="K47" s="5"/>
      <c r="L47" s="20">
        <f>+INDEX(PRICE!$B$4:$AG$153,MATCH($D47,PRICE!$A$4:$A$153,0),MATCH(L$3,PRICE!$B$3:$AG$3,0))</f>
        <v>45</v>
      </c>
      <c r="M47" s="20">
        <f>+INDEX(PRICE!$B$4:$AG$153,MATCH($D47,PRICE!$A$4:$A$153,0),MATCH(M$3,PRICE!$B$3:$AG$3,0))</f>
        <v>99</v>
      </c>
    </row>
    <row r="48" spans="1:13" s="21" customFormat="1" ht="32.25" customHeight="1" x14ac:dyDescent="0.25">
      <c r="A48" s="19" t="s">
        <v>174</v>
      </c>
      <c r="B48" s="20"/>
      <c r="C48" s="5" t="s">
        <v>28</v>
      </c>
      <c r="D48" s="20" t="str">
        <f t="shared" si="1"/>
        <v>0ZB700470040233</v>
      </c>
      <c r="E48" s="12" t="s">
        <v>29</v>
      </c>
      <c r="F48" s="12" t="s">
        <v>175</v>
      </c>
      <c r="G48" s="22">
        <v>277</v>
      </c>
      <c r="H48" s="12" t="s">
        <v>18</v>
      </c>
      <c r="I48" s="12" t="s">
        <v>39</v>
      </c>
      <c r="J48" s="12" t="s">
        <v>61</v>
      </c>
      <c r="K48" s="5"/>
      <c r="L48" s="20">
        <f>+INDEX(PRICE!$B$4:$AG$153,MATCH($D48,PRICE!$A$4:$A$153,0),MATCH(L$3,PRICE!$B$3:$AG$3,0))</f>
        <v>72.27</v>
      </c>
      <c r="M48" s="20">
        <f>+INDEX(PRICE!$B$4:$AG$153,MATCH($D48,PRICE!$A$4:$A$153,0),MATCH(M$3,PRICE!$B$3:$AG$3,0))</f>
        <v>159</v>
      </c>
    </row>
    <row r="49" spans="1:13" s="21" customFormat="1" ht="32.25" customHeight="1" x14ac:dyDescent="0.25">
      <c r="A49" s="19" t="s">
        <v>176</v>
      </c>
      <c r="B49" s="20"/>
      <c r="C49" s="5" t="s">
        <v>100</v>
      </c>
      <c r="D49" s="20" t="str">
        <f t="shared" si="1"/>
        <v>0ZB701270120335</v>
      </c>
      <c r="E49" s="12" t="s">
        <v>101</v>
      </c>
      <c r="F49" s="12" t="s">
        <v>177</v>
      </c>
      <c r="G49" s="22">
        <v>271</v>
      </c>
      <c r="H49" s="12" t="s">
        <v>18</v>
      </c>
      <c r="I49" s="12" t="s">
        <v>178</v>
      </c>
      <c r="J49" s="12" t="s">
        <v>67</v>
      </c>
      <c r="K49" s="5"/>
      <c r="L49" s="20">
        <f>+INDEX(PRICE!$B$4:$AG$153,MATCH($D49,PRICE!$A$4:$A$153,0),MATCH(L$3,PRICE!$B$3:$AG$3,0))</f>
        <v>49.55</v>
      </c>
      <c r="M49" s="20">
        <f>+INDEX(PRICE!$B$4:$AG$153,MATCH($D49,PRICE!$A$4:$A$153,0),MATCH(M$3,PRICE!$B$3:$AG$3,0))</f>
        <v>109</v>
      </c>
    </row>
    <row r="50" spans="1:13" s="21" customFormat="1" ht="32.25" customHeight="1" x14ac:dyDescent="0.25">
      <c r="A50" s="19" t="s">
        <v>179</v>
      </c>
      <c r="B50" s="20"/>
      <c r="C50" s="5" t="s">
        <v>100</v>
      </c>
      <c r="D50" s="20" t="str">
        <f t="shared" si="1"/>
        <v>0ZB701270120135</v>
      </c>
      <c r="E50" s="12" t="s">
        <v>101</v>
      </c>
      <c r="F50" s="12" t="s">
        <v>180</v>
      </c>
      <c r="G50" s="22">
        <v>270</v>
      </c>
      <c r="H50" s="12" t="s">
        <v>18</v>
      </c>
      <c r="I50" s="12" t="s">
        <v>70</v>
      </c>
      <c r="J50" s="4" t="s">
        <v>181</v>
      </c>
      <c r="K50" s="5"/>
      <c r="L50" s="20">
        <f>+INDEX(PRICE!$B$4:$AG$153,MATCH($D50,PRICE!$A$4:$A$153,0),MATCH(L$3,PRICE!$B$3:$AG$3,0))</f>
        <v>58.64</v>
      </c>
      <c r="M50" s="20">
        <f>+INDEX(PRICE!$B$4:$AG$153,MATCH($D50,PRICE!$A$4:$A$153,0),MATCH(M$3,PRICE!$B$3:$AG$3,0))</f>
        <v>129</v>
      </c>
    </row>
    <row r="51" spans="1:13" s="21" customFormat="1" ht="32.25" customHeight="1" x14ac:dyDescent="0.25">
      <c r="A51" s="19" t="s">
        <v>182</v>
      </c>
      <c r="B51" s="20"/>
      <c r="C51" s="5" t="s">
        <v>22</v>
      </c>
      <c r="D51" s="20" t="str">
        <f t="shared" si="1"/>
        <v>0ZB700770070330</v>
      </c>
      <c r="E51" s="12" t="s">
        <v>23</v>
      </c>
      <c r="F51" s="12" t="s">
        <v>183</v>
      </c>
      <c r="G51" s="22">
        <v>263</v>
      </c>
      <c r="H51" s="12" t="s">
        <v>18</v>
      </c>
      <c r="I51" s="12" t="s">
        <v>56</v>
      </c>
      <c r="J51" s="4" t="s">
        <v>184</v>
      </c>
      <c r="K51" s="5"/>
      <c r="L51" s="20">
        <f>+INDEX(PRICE!$B$4:$AG$153,MATCH($D51,PRICE!$A$4:$A$153,0),MATCH(L$3,PRICE!$B$3:$AG$3,0))</f>
        <v>49.55</v>
      </c>
      <c r="M51" s="20">
        <f>+INDEX(PRICE!$B$4:$AG$153,MATCH($D51,PRICE!$A$4:$A$153,0),MATCH(M$3,PRICE!$B$3:$AG$3,0))</f>
        <v>109</v>
      </c>
    </row>
    <row r="52" spans="1:13" s="21" customFormat="1" ht="32.25" customHeight="1" x14ac:dyDescent="0.25">
      <c r="A52" s="19" t="s">
        <v>185</v>
      </c>
      <c r="B52" s="20"/>
      <c r="C52" s="5" t="s">
        <v>161</v>
      </c>
      <c r="D52" s="20" t="str">
        <f t="shared" si="1"/>
        <v>0ZB700870080172</v>
      </c>
      <c r="E52" s="12" t="s">
        <v>162</v>
      </c>
      <c r="F52" s="12" t="s">
        <v>186</v>
      </c>
      <c r="G52" s="22">
        <v>257</v>
      </c>
      <c r="H52" s="12" t="s">
        <v>18</v>
      </c>
      <c r="I52" s="12" t="s">
        <v>187</v>
      </c>
      <c r="J52" s="4" t="s">
        <v>188</v>
      </c>
      <c r="K52" s="5"/>
      <c r="L52" s="20">
        <f>+INDEX(PRICE!$B$4:$AG$153,MATCH($D52,PRICE!$A$4:$A$153,0),MATCH(L$3,PRICE!$B$3:$AG$3,0))</f>
        <v>40.450000000000003</v>
      </c>
      <c r="M52" s="20">
        <f>+INDEX(PRICE!$B$4:$AG$153,MATCH($D52,PRICE!$A$4:$A$153,0),MATCH(M$3,PRICE!$B$3:$AG$3,0))</f>
        <v>89</v>
      </c>
    </row>
    <row r="53" spans="1:13" s="21" customFormat="1" ht="32.25" customHeight="1" x14ac:dyDescent="0.25">
      <c r="A53" s="19" t="s">
        <v>189</v>
      </c>
      <c r="B53" s="20"/>
      <c r="C53" s="5" t="s">
        <v>151</v>
      </c>
      <c r="D53" s="20" t="str">
        <f t="shared" si="1"/>
        <v>0ZB700970090262</v>
      </c>
      <c r="E53" s="12" t="s">
        <v>152</v>
      </c>
      <c r="F53" s="12" t="s">
        <v>190</v>
      </c>
      <c r="G53" s="22">
        <v>256</v>
      </c>
      <c r="H53" s="12" t="s">
        <v>18</v>
      </c>
      <c r="I53" s="12" t="s">
        <v>56</v>
      </c>
      <c r="J53" s="4" t="s">
        <v>191</v>
      </c>
      <c r="K53" s="5"/>
      <c r="L53" s="20">
        <f>+INDEX(PRICE!$B$4:$AG$153,MATCH($D53,PRICE!$A$4:$A$153,0),MATCH(L$3,PRICE!$B$3:$AG$3,0))</f>
        <v>58.64</v>
      </c>
      <c r="M53" s="20">
        <f>+INDEX(PRICE!$B$4:$AG$153,MATCH($D53,PRICE!$A$4:$A$153,0),MATCH(M$3,PRICE!$B$3:$AG$3,0))</f>
        <v>129</v>
      </c>
    </row>
    <row r="54" spans="1:13" s="21" customFormat="1" ht="32.25" customHeight="1" x14ac:dyDescent="0.25">
      <c r="A54" s="19" t="s">
        <v>192</v>
      </c>
      <c r="B54" s="20"/>
      <c r="C54" s="5" t="s">
        <v>193</v>
      </c>
      <c r="D54" s="20" t="str">
        <f t="shared" si="1"/>
        <v>0ZB700670060174</v>
      </c>
      <c r="E54" s="12" t="s">
        <v>194</v>
      </c>
      <c r="F54" s="12" t="s">
        <v>195</v>
      </c>
      <c r="G54" s="22">
        <v>254</v>
      </c>
      <c r="H54" s="12" t="s">
        <v>18</v>
      </c>
      <c r="I54" s="12" t="s">
        <v>196</v>
      </c>
      <c r="J54" s="4" t="s">
        <v>197</v>
      </c>
      <c r="K54" s="5"/>
      <c r="L54" s="20">
        <f>+INDEX(PRICE!$B$4:$AG$153,MATCH($D54,PRICE!$A$4:$A$153,0),MATCH(L$3,PRICE!$B$3:$AG$3,0))</f>
        <v>40.450000000000003</v>
      </c>
      <c r="M54" s="20">
        <f>+INDEX(PRICE!$B$4:$AG$153,MATCH($D54,PRICE!$A$4:$A$153,0),MATCH(M$3,PRICE!$B$3:$AG$3,0))</f>
        <v>89</v>
      </c>
    </row>
    <row r="55" spans="1:13" s="21" customFormat="1" ht="32.25" customHeight="1" x14ac:dyDescent="0.25">
      <c r="A55" s="19" t="s">
        <v>198</v>
      </c>
      <c r="B55" s="20"/>
      <c r="C55" s="5" t="s">
        <v>100</v>
      </c>
      <c r="D55" s="20" t="str">
        <f t="shared" si="1"/>
        <v>0ZB701270120435</v>
      </c>
      <c r="E55" s="12" t="s">
        <v>101</v>
      </c>
      <c r="F55" s="12" t="s">
        <v>199</v>
      </c>
      <c r="G55" s="22">
        <v>252</v>
      </c>
      <c r="H55" s="12" t="s">
        <v>18</v>
      </c>
      <c r="I55" s="12" t="s">
        <v>70</v>
      </c>
      <c r="J55" s="12" t="s">
        <v>169</v>
      </c>
      <c r="K55" s="5"/>
      <c r="L55" s="20">
        <f>+INDEX(PRICE!$B$4:$AG$153,MATCH($D55,PRICE!$A$4:$A$153,0),MATCH(L$3,PRICE!$B$3:$AG$3,0))</f>
        <v>49.55</v>
      </c>
      <c r="M55" s="20">
        <f>+INDEX(PRICE!$B$4:$AG$153,MATCH($D55,PRICE!$A$4:$A$153,0),MATCH(M$3,PRICE!$B$3:$AG$3,0))</f>
        <v>109</v>
      </c>
    </row>
    <row r="56" spans="1:13" s="21" customFormat="1" ht="32.25" customHeight="1" x14ac:dyDescent="0.25">
      <c r="A56" s="19" t="s">
        <v>200</v>
      </c>
      <c r="B56" s="20"/>
      <c r="C56" s="5" t="s">
        <v>171</v>
      </c>
      <c r="D56" s="20" t="str">
        <f t="shared" si="1"/>
        <v>0ZB701470140163</v>
      </c>
      <c r="E56" s="12" t="s">
        <v>172</v>
      </c>
      <c r="F56" s="12" t="s">
        <v>201</v>
      </c>
      <c r="G56" s="22">
        <v>250</v>
      </c>
      <c r="H56" s="12" t="s">
        <v>18</v>
      </c>
      <c r="I56" s="12" t="s">
        <v>56</v>
      </c>
      <c r="J56" s="4" t="s">
        <v>202</v>
      </c>
      <c r="K56" s="5"/>
      <c r="L56" s="20">
        <f>+INDEX(PRICE!$B$4:$AG$153,MATCH($D56,PRICE!$A$4:$A$153,0),MATCH(L$3,PRICE!$B$3:$AG$3,0))</f>
        <v>49.55</v>
      </c>
      <c r="M56" s="20">
        <f>+INDEX(PRICE!$B$4:$AG$153,MATCH($D56,PRICE!$A$4:$A$153,0),MATCH(M$3,PRICE!$B$3:$AG$3,0))</f>
        <v>109</v>
      </c>
    </row>
    <row r="57" spans="1:13" s="21" customFormat="1" ht="32.25" customHeight="1" x14ac:dyDescent="0.25">
      <c r="A57" s="19" t="s">
        <v>203</v>
      </c>
      <c r="B57" s="20"/>
      <c r="C57" s="5" t="s">
        <v>63</v>
      </c>
      <c r="D57" s="20" t="str">
        <f t="shared" si="1"/>
        <v>0ZB700270020241</v>
      </c>
      <c r="E57" s="12" t="s">
        <v>64</v>
      </c>
      <c r="F57" s="12" t="s">
        <v>204</v>
      </c>
      <c r="G57" s="22">
        <v>249</v>
      </c>
      <c r="H57" s="12" t="s">
        <v>18</v>
      </c>
      <c r="I57" s="12" t="s">
        <v>70</v>
      </c>
      <c r="J57" s="4" t="s">
        <v>205</v>
      </c>
      <c r="K57" s="5"/>
      <c r="L57" s="20">
        <f>+INDEX(PRICE!$B$4:$AG$153,MATCH($D57,PRICE!$A$4:$A$153,0),MATCH(L$3,PRICE!$B$3:$AG$3,0))</f>
        <v>58.64</v>
      </c>
      <c r="M57" s="20">
        <f>+INDEX(PRICE!$B$4:$AG$153,MATCH($D57,PRICE!$A$4:$A$153,0),MATCH(M$3,PRICE!$B$3:$AG$3,0))</f>
        <v>129</v>
      </c>
    </row>
    <row r="58" spans="1:13" s="21" customFormat="1" ht="32.25" customHeight="1" x14ac:dyDescent="0.25">
      <c r="A58" s="19" t="s">
        <v>206</v>
      </c>
      <c r="B58" s="20"/>
      <c r="C58" s="5" t="s">
        <v>82</v>
      </c>
      <c r="D58" s="20" t="str">
        <f t="shared" si="1"/>
        <v>0ZB701170110129</v>
      </c>
      <c r="E58" s="12" t="s">
        <v>83</v>
      </c>
      <c r="F58" s="12" t="s">
        <v>207</v>
      </c>
      <c r="G58" s="22">
        <v>236</v>
      </c>
      <c r="H58" s="12" t="s">
        <v>18</v>
      </c>
      <c r="I58" s="12" t="s">
        <v>56</v>
      </c>
      <c r="J58" s="4" t="s">
        <v>94</v>
      </c>
      <c r="K58" s="5"/>
      <c r="L58" s="20">
        <f>+INDEX(PRICE!$B$4:$AG$153,MATCH($D58,PRICE!$A$4:$A$153,0),MATCH(L$3,PRICE!$B$3:$AG$3,0))</f>
        <v>54.09</v>
      </c>
      <c r="M58" s="20">
        <f>+INDEX(PRICE!$B$4:$AG$153,MATCH($D58,PRICE!$A$4:$A$153,0),MATCH(M$3,PRICE!$B$3:$AG$3,0))</f>
        <v>119</v>
      </c>
    </row>
    <row r="59" spans="1:13" s="21" customFormat="1" ht="32.25" customHeight="1" x14ac:dyDescent="0.25">
      <c r="A59" s="19" t="s">
        <v>208</v>
      </c>
      <c r="B59" s="20"/>
      <c r="C59" s="5" t="s">
        <v>63</v>
      </c>
      <c r="D59" s="20" t="str">
        <f t="shared" si="1"/>
        <v>0ZB700270020141</v>
      </c>
      <c r="E59" s="12" t="s">
        <v>64</v>
      </c>
      <c r="F59" s="12" t="s">
        <v>209</v>
      </c>
      <c r="G59" s="22">
        <v>230</v>
      </c>
      <c r="H59" s="12" t="s">
        <v>18</v>
      </c>
      <c r="I59" s="12" t="s">
        <v>70</v>
      </c>
      <c r="J59" s="12" t="s">
        <v>210</v>
      </c>
      <c r="K59" s="5"/>
      <c r="L59" s="20">
        <f>+INDEX(PRICE!$B$4:$AG$153,MATCH($D59,PRICE!$A$4:$A$153,0),MATCH(L$3,PRICE!$B$3:$AG$3,0))</f>
        <v>63.18</v>
      </c>
      <c r="M59" s="20">
        <f>+INDEX(PRICE!$B$4:$AG$153,MATCH($D59,PRICE!$A$4:$A$153,0),MATCH(M$3,PRICE!$B$3:$AG$3,0))</f>
        <v>139</v>
      </c>
    </row>
    <row r="60" spans="1:13" s="21" customFormat="1" ht="32.25" customHeight="1" x14ac:dyDescent="0.25">
      <c r="A60" s="19" t="s">
        <v>211</v>
      </c>
      <c r="B60" s="20"/>
      <c r="C60" s="5" t="s">
        <v>15</v>
      </c>
      <c r="D60" s="20" t="str">
        <f t="shared" si="1"/>
        <v>0ZB700570050533</v>
      </c>
      <c r="E60" s="12" t="s">
        <v>16</v>
      </c>
      <c r="F60" s="12" t="s">
        <v>212</v>
      </c>
      <c r="G60" s="22">
        <v>223</v>
      </c>
      <c r="H60" s="12" t="s">
        <v>18</v>
      </c>
      <c r="I60" s="12" t="s">
        <v>129</v>
      </c>
      <c r="J60" s="4" t="s">
        <v>94</v>
      </c>
      <c r="K60" s="5"/>
      <c r="L60" s="20">
        <f>+INDEX(PRICE!$B$4:$AG$153,MATCH($D60,PRICE!$A$4:$A$153,0),MATCH(L$3,PRICE!$B$3:$AG$3,0))</f>
        <v>54.09</v>
      </c>
      <c r="M60" s="20">
        <f>+INDEX(PRICE!$B$4:$AG$153,MATCH($D60,PRICE!$A$4:$A$153,0),MATCH(M$3,PRICE!$B$3:$AG$3,0))</f>
        <v>119</v>
      </c>
    </row>
    <row r="61" spans="1:13" s="21" customFormat="1" ht="32.25" customHeight="1" x14ac:dyDescent="0.25">
      <c r="A61" s="19" t="s">
        <v>213</v>
      </c>
      <c r="B61" s="20"/>
      <c r="C61" s="5" t="s">
        <v>63</v>
      </c>
      <c r="D61" s="20" t="str">
        <f t="shared" si="1"/>
        <v>0ZB700270020341</v>
      </c>
      <c r="E61" s="12" t="s">
        <v>64</v>
      </c>
      <c r="F61" s="12" t="s">
        <v>214</v>
      </c>
      <c r="G61" s="22">
        <v>205</v>
      </c>
      <c r="H61" s="12" t="s">
        <v>18</v>
      </c>
      <c r="I61" s="12" t="s">
        <v>70</v>
      </c>
      <c r="J61" s="4" t="s">
        <v>181</v>
      </c>
      <c r="K61" s="5"/>
      <c r="L61" s="20">
        <f>+INDEX(PRICE!$B$4:$AG$153,MATCH($D61,PRICE!$A$4:$A$153,0),MATCH(L$3,PRICE!$B$3:$AG$3,0))</f>
        <v>58.64</v>
      </c>
      <c r="M61" s="20">
        <f>+INDEX(PRICE!$B$4:$AG$153,MATCH($D61,PRICE!$A$4:$A$153,0),MATCH(M$3,PRICE!$B$3:$AG$3,0))</f>
        <v>129</v>
      </c>
    </row>
    <row r="62" spans="1:13" s="21" customFormat="1" ht="32.25" customHeight="1" x14ac:dyDescent="0.25">
      <c r="A62" s="19" t="s">
        <v>215</v>
      </c>
      <c r="B62" s="20"/>
      <c r="C62" s="5" t="s">
        <v>28</v>
      </c>
      <c r="D62" s="20" t="str">
        <f t="shared" si="1"/>
        <v>0ZB700470040433</v>
      </c>
      <c r="E62" s="12" t="s">
        <v>29</v>
      </c>
      <c r="F62" s="12" t="s">
        <v>216</v>
      </c>
      <c r="G62" s="22">
        <v>200</v>
      </c>
      <c r="H62" s="12" t="s">
        <v>18</v>
      </c>
      <c r="I62" s="12" t="s">
        <v>56</v>
      </c>
      <c r="J62" s="4" t="s">
        <v>217</v>
      </c>
      <c r="K62" s="5"/>
      <c r="L62" s="20">
        <f>+INDEX(PRICE!$B$4:$AG$153,MATCH($D62,PRICE!$A$4:$A$153,0),MATCH(L$3,PRICE!$B$3:$AG$3,0))</f>
        <v>49.55</v>
      </c>
      <c r="M62" s="20">
        <f>+INDEX(PRICE!$B$4:$AG$153,MATCH($D62,PRICE!$A$4:$A$153,0),MATCH(M$3,PRICE!$B$3:$AG$3,0))</f>
        <v>109</v>
      </c>
    </row>
    <row r="63" spans="1:13" s="21" customFormat="1" ht="32.25" customHeight="1" x14ac:dyDescent="0.25">
      <c r="A63" s="19" t="s">
        <v>218</v>
      </c>
      <c r="B63" s="20"/>
      <c r="C63" s="5" t="s">
        <v>171</v>
      </c>
      <c r="D63" s="20" t="str">
        <f t="shared" si="1"/>
        <v>0ZB701470140463</v>
      </c>
      <c r="E63" s="12" t="s">
        <v>172</v>
      </c>
      <c r="F63" s="12" t="s">
        <v>219</v>
      </c>
      <c r="G63" s="22">
        <v>184</v>
      </c>
      <c r="H63" s="12" t="s">
        <v>18</v>
      </c>
      <c r="I63" s="12" t="s">
        <v>220</v>
      </c>
      <c r="J63" s="12" t="s">
        <v>88</v>
      </c>
      <c r="K63" s="5"/>
      <c r="L63" s="20">
        <f>+INDEX(PRICE!$B$4:$AG$153,MATCH($D63,PRICE!$A$4:$A$153,0),MATCH(L$3,PRICE!$B$3:$AG$3,0))</f>
        <v>35.909999999999997</v>
      </c>
      <c r="M63" s="20">
        <f>+INDEX(PRICE!$B$4:$AG$153,MATCH($D63,PRICE!$A$4:$A$153,0),MATCH(M$3,PRICE!$B$3:$AG$3,0))</f>
        <v>79</v>
      </c>
    </row>
    <row r="64" spans="1:13" s="21" customFormat="1" ht="32.25" customHeight="1" x14ac:dyDescent="0.25">
      <c r="A64" s="19" t="s">
        <v>221</v>
      </c>
      <c r="B64" s="20"/>
      <c r="C64" s="5" t="s">
        <v>53</v>
      </c>
      <c r="D64" s="20" t="str">
        <f t="shared" si="1"/>
        <v>0ZB701070100742</v>
      </c>
      <c r="E64" s="12" t="s">
        <v>54</v>
      </c>
      <c r="F64" s="12" t="s">
        <v>222</v>
      </c>
      <c r="G64" s="22">
        <v>167</v>
      </c>
      <c r="H64" s="12" t="s">
        <v>18</v>
      </c>
      <c r="I64" s="12" t="s">
        <v>56</v>
      </c>
      <c r="J64" s="12" t="s">
        <v>223</v>
      </c>
      <c r="K64" s="5" t="s">
        <v>98</v>
      </c>
      <c r="L64" s="20">
        <f>+INDEX(PRICE!$B$4:$AG$153,MATCH($D64,PRICE!$A$4:$A$153,0),MATCH(L$3,PRICE!$B$3:$AG$3,0))</f>
        <v>45</v>
      </c>
      <c r="M64" s="20">
        <f>+INDEX(PRICE!$B$4:$AG$153,MATCH($D64,PRICE!$A$4:$A$153,0),MATCH(M$3,PRICE!$B$3:$AG$3,0))</f>
        <v>99</v>
      </c>
    </row>
    <row r="65" spans="1:13" s="21" customFormat="1" ht="32.25" customHeight="1" x14ac:dyDescent="0.25">
      <c r="A65" s="19" t="s">
        <v>224</v>
      </c>
      <c r="B65" s="20"/>
      <c r="C65" s="5" t="s">
        <v>82</v>
      </c>
      <c r="D65" s="20" t="str">
        <f t="shared" si="1"/>
        <v>0ZB701170110629</v>
      </c>
      <c r="E65" s="12" t="s">
        <v>83</v>
      </c>
      <c r="F65" s="12" t="s">
        <v>225</v>
      </c>
      <c r="G65" s="22">
        <v>140</v>
      </c>
      <c r="H65" s="12" t="s">
        <v>18</v>
      </c>
      <c r="I65" s="12" t="s">
        <v>226</v>
      </c>
      <c r="J65" s="12" t="s">
        <v>26</v>
      </c>
      <c r="K65" s="5" t="s">
        <v>98</v>
      </c>
      <c r="L65" s="20">
        <f>+INDEX(PRICE!$B$4:$AG$153,MATCH($D65,PRICE!$A$4:$A$153,0),MATCH(L$3,PRICE!$B$3:$AG$3,0))</f>
        <v>45</v>
      </c>
      <c r="M65" s="20">
        <f>+INDEX(PRICE!$B$4:$AG$153,MATCH($D65,PRICE!$A$4:$A$153,0),MATCH(M$3,PRICE!$B$3:$AG$3,0))</f>
        <v>99</v>
      </c>
    </row>
    <row r="66" spans="1:13" s="21" customFormat="1" ht="32.25" customHeight="1" x14ac:dyDescent="0.25">
      <c r="A66" s="19" t="s">
        <v>227</v>
      </c>
      <c r="B66" s="20"/>
      <c r="C66" s="5" t="s">
        <v>171</v>
      </c>
      <c r="D66" s="20" t="str">
        <f t="shared" si="1"/>
        <v>0ZB701470140363</v>
      </c>
      <c r="E66" s="12" t="s">
        <v>172</v>
      </c>
      <c r="F66" s="12" t="s">
        <v>228</v>
      </c>
      <c r="G66" s="22">
        <v>136</v>
      </c>
      <c r="H66" s="12" t="s">
        <v>18</v>
      </c>
      <c r="I66" s="12" t="s">
        <v>56</v>
      </c>
      <c r="J66" s="4" t="s">
        <v>229</v>
      </c>
      <c r="K66" s="5"/>
      <c r="L66" s="20">
        <f>+INDEX(PRICE!$B$4:$AG$153,MATCH($D66,PRICE!$A$4:$A$153,0),MATCH(L$3,PRICE!$B$3:$AG$3,0))</f>
        <v>35.909999999999997</v>
      </c>
      <c r="M66" s="20">
        <f>+INDEX(PRICE!$B$4:$AG$153,MATCH($D66,PRICE!$A$4:$A$153,0),MATCH(M$3,PRICE!$B$3:$AG$3,0))</f>
        <v>79</v>
      </c>
    </row>
    <row r="67" spans="1:13" s="21" customFormat="1" ht="32.25" customHeight="1" x14ac:dyDescent="0.25">
      <c r="A67" s="19" t="s">
        <v>230</v>
      </c>
      <c r="B67" s="20"/>
      <c r="C67" s="5" t="s">
        <v>82</v>
      </c>
      <c r="D67" s="20" t="str">
        <f t="shared" si="1"/>
        <v>0ZB701170110529</v>
      </c>
      <c r="E67" s="12" t="s">
        <v>83</v>
      </c>
      <c r="F67" s="12" t="s">
        <v>231</v>
      </c>
      <c r="G67" s="22">
        <v>96</v>
      </c>
      <c r="H67" s="12" t="s">
        <v>18</v>
      </c>
      <c r="I67" s="12" t="s">
        <v>39</v>
      </c>
      <c r="J67" s="12" t="s">
        <v>232</v>
      </c>
      <c r="K67" s="5" t="s">
        <v>98</v>
      </c>
      <c r="L67" s="20">
        <f>+INDEX(PRICE!$B$4:$AG$153,MATCH($D67,PRICE!$A$4:$A$153,0),MATCH(L$3,PRICE!$B$3:$AG$3,0))</f>
        <v>45</v>
      </c>
      <c r="M67" s="20">
        <f>+INDEX(PRICE!$B$4:$AG$153,MATCH($D67,PRICE!$A$4:$A$153,0),MATCH(M$3,PRICE!$B$3:$AG$3,0))</f>
        <v>99</v>
      </c>
    </row>
    <row r="68" spans="1:13" s="21" customFormat="1" ht="32.25" customHeight="1" x14ac:dyDescent="0.25">
      <c r="A68" s="19" t="s">
        <v>233</v>
      </c>
      <c r="B68" s="20"/>
      <c r="C68" s="5" t="s">
        <v>100</v>
      </c>
      <c r="D68" s="20" t="str">
        <f t="shared" ref="D68:D99" si="2">+E68&amp;F68</f>
        <v>0ZB701270120635</v>
      </c>
      <c r="E68" s="12" t="s">
        <v>101</v>
      </c>
      <c r="F68" s="12" t="s">
        <v>234</v>
      </c>
      <c r="G68" s="22">
        <v>25</v>
      </c>
      <c r="H68" s="12" t="s">
        <v>18</v>
      </c>
      <c r="I68" s="12" t="s">
        <v>66</v>
      </c>
      <c r="J68" s="12" t="s">
        <v>67</v>
      </c>
      <c r="K68" s="5" t="s">
        <v>98</v>
      </c>
      <c r="L68" s="20">
        <f>+INDEX(PRICE!$B$4:$AG$153,MATCH($D68,PRICE!$A$4:$A$153,0),MATCH(L$3,PRICE!$B$3:$AG$3,0))</f>
        <v>49.55</v>
      </c>
      <c r="M68" s="20">
        <f>+INDEX(PRICE!$B$4:$AG$153,MATCH($D68,PRICE!$A$4:$A$153,0),MATCH(M$3,PRICE!$B$3:$AG$3,0))</f>
        <v>109</v>
      </c>
    </row>
    <row r="69" spans="1:13" s="21" customFormat="1" ht="32.25" customHeight="1" x14ac:dyDescent="0.25">
      <c r="A69" s="19" t="s">
        <v>235</v>
      </c>
      <c r="B69" s="20"/>
      <c r="C69" s="5" t="s">
        <v>78</v>
      </c>
      <c r="D69" s="20" t="str">
        <f t="shared" si="2"/>
        <v>0ZB700170010737</v>
      </c>
      <c r="E69" s="12" t="s">
        <v>79</v>
      </c>
      <c r="F69" s="12" t="s">
        <v>236</v>
      </c>
      <c r="G69" s="22">
        <v>0</v>
      </c>
      <c r="H69" s="12" t="s">
        <v>18</v>
      </c>
      <c r="I69" s="4" t="s">
        <v>237</v>
      </c>
      <c r="J69" s="4" t="s">
        <v>57</v>
      </c>
      <c r="K69" s="5" t="s">
        <v>98</v>
      </c>
      <c r="L69" s="20">
        <f>+INDEX(PRICE!$B$4:$AG$153,MATCH($D69,PRICE!$A$4:$A$153,0),MATCH(L$3,PRICE!$B$3:$AG$3,0))</f>
        <v>45</v>
      </c>
      <c r="M69" s="20">
        <f>+INDEX(PRICE!$B$4:$AG$153,MATCH($D69,PRICE!$A$4:$A$153,0),MATCH(M$3,PRICE!$B$3:$AG$3,0))</f>
        <v>99</v>
      </c>
    </row>
    <row r="70" spans="1:13" s="21" customFormat="1" ht="32.25" customHeight="1" x14ac:dyDescent="0.25">
      <c r="A70" s="19" t="s">
        <v>238</v>
      </c>
      <c r="B70" s="20"/>
      <c r="C70" s="5" t="s">
        <v>15</v>
      </c>
      <c r="D70" s="20" t="str">
        <f t="shared" si="2"/>
        <v>0ZB700570051133</v>
      </c>
      <c r="E70" s="12" t="s">
        <v>16</v>
      </c>
      <c r="F70" s="12" t="s">
        <v>239</v>
      </c>
      <c r="G70" s="22">
        <v>0</v>
      </c>
      <c r="H70" s="12" t="s">
        <v>18</v>
      </c>
      <c r="I70" s="12" t="s">
        <v>240</v>
      </c>
      <c r="J70" s="4" t="s">
        <v>223</v>
      </c>
      <c r="K70" s="5" t="s">
        <v>98</v>
      </c>
      <c r="L70" s="20">
        <f>+INDEX(PRICE!$B$4:$AG$153,MATCH($D70,PRICE!$A$4:$A$153,0),MATCH(L$3,PRICE!$B$3:$AG$3,0))</f>
        <v>45</v>
      </c>
      <c r="M70" s="20">
        <f>+INDEX(PRICE!$B$4:$AG$153,MATCH($D70,PRICE!$A$4:$A$153,0),MATCH(M$3,PRICE!$B$3:$AG$3,0))</f>
        <v>99</v>
      </c>
    </row>
    <row r="71" spans="1:13" s="21" customFormat="1" ht="32.25" customHeight="1" x14ac:dyDescent="0.25">
      <c r="A71" s="19" t="s">
        <v>241</v>
      </c>
      <c r="B71" s="20"/>
      <c r="C71" s="5" t="s">
        <v>15</v>
      </c>
      <c r="D71" s="20" t="str">
        <f t="shared" si="2"/>
        <v>0ZB700570051233</v>
      </c>
      <c r="E71" s="12" t="s">
        <v>16</v>
      </c>
      <c r="F71" s="12" t="s">
        <v>242</v>
      </c>
      <c r="G71" s="22">
        <v>0</v>
      </c>
      <c r="H71" s="12" t="s">
        <v>18</v>
      </c>
      <c r="I71" s="12" t="s">
        <v>243</v>
      </c>
      <c r="J71" s="4" t="s">
        <v>229</v>
      </c>
      <c r="K71" s="5" t="s">
        <v>98</v>
      </c>
      <c r="L71" s="20">
        <f>+INDEX(PRICE!$B$4:$AG$153,MATCH($D71,PRICE!$A$4:$A$153,0),MATCH(L$3,PRICE!$B$3:$AG$3,0))</f>
        <v>45</v>
      </c>
      <c r="M71" s="20">
        <f>+INDEX(PRICE!$B$4:$AG$153,MATCH($D71,PRICE!$A$4:$A$153,0),MATCH(M$3,PRICE!$B$3:$AG$3,0))</f>
        <v>99</v>
      </c>
    </row>
    <row r="72" spans="1:13" s="21" customFormat="1" ht="32.25" customHeight="1" x14ac:dyDescent="0.25">
      <c r="A72" s="19" t="s">
        <v>244</v>
      </c>
      <c r="B72" s="20"/>
      <c r="C72" s="5" t="s">
        <v>15</v>
      </c>
      <c r="D72" s="20" t="str">
        <f t="shared" si="2"/>
        <v>0ZB700570051333</v>
      </c>
      <c r="E72" s="12" t="s">
        <v>16</v>
      </c>
      <c r="F72" s="12" t="s">
        <v>245</v>
      </c>
      <c r="G72" s="22">
        <v>0</v>
      </c>
      <c r="H72" s="12" t="s">
        <v>18</v>
      </c>
      <c r="I72" s="12" t="s">
        <v>246</v>
      </c>
      <c r="J72" s="4" t="s">
        <v>47</v>
      </c>
      <c r="K72" s="5" t="s">
        <v>98</v>
      </c>
      <c r="L72" s="20">
        <f>+INDEX(PRICE!$B$4:$AG$153,MATCH($D72,PRICE!$A$4:$A$153,0),MATCH(L$3,PRICE!$B$3:$AG$3,0))</f>
        <v>45</v>
      </c>
      <c r="M72" s="20">
        <f>+INDEX(PRICE!$B$4:$AG$153,MATCH($D72,PRICE!$A$4:$A$153,0),MATCH(M$3,PRICE!$B$3:$AG$3,0))</f>
        <v>99</v>
      </c>
    </row>
    <row r="73" spans="1:13" s="21" customFormat="1" ht="32.25" customHeight="1" x14ac:dyDescent="0.25">
      <c r="A73" s="19" t="s">
        <v>247</v>
      </c>
      <c r="B73" s="20"/>
      <c r="C73" s="5" t="s">
        <v>15</v>
      </c>
      <c r="D73" s="20" t="str">
        <f t="shared" si="2"/>
        <v>0ZB700570051433</v>
      </c>
      <c r="E73" s="12" t="s">
        <v>16</v>
      </c>
      <c r="F73" s="12" t="s">
        <v>248</v>
      </c>
      <c r="G73" s="22">
        <v>0</v>
      </c>
      <c r="H73" s="12" t="s">
        <v>18</v>
      </c>
      <c r="I73" s="12" t="s">
        <v>56</v>
      </c>
      <c r="J73" s="4" t="s">
        <v>88</v>
      </c>
      <c r="K73" s="5" t="s">
        <v>98</v>
      </c>
      <c r="L73" s="20">
        <f>+INDEX(PRICE!$B$4:$AG$153,MATCH($D73,PRICE!$A$4:$A$153,0),MATCH(L$3,PRICE!$B$3:$AG$3,0))</f>
        <v>45</v>
      </c>
      <c r="M73" s="20">
        <f>+INDEX(PRICE!$B$4:$AG$153,MATCH($D73,PRICE!$A$4:$A$153,0),MATCH(M$3,PRICE!$B$3:$AG$3,0))</f>
        <v>99</v>
      </c>
    </row>
    <row r="74" spans="1:13" s="21" customFormat="1" ht="32.25" customHeight="1" x14ac:dyDescent="0.25">
      <c r="A74" s="19" t="s">
        <v>249</v>
      </c>
      <c r="B74" s="20"/>
      <c r="C74" s="5" t="s">
        <v>15</v>
      </c>
      <c r="D74" s="20" t="str">
        <f t="shared" si="2"/>
        <v>0ZB700570051533</v>
      </c>
      <c r="E74" s="12" t="s">
        <v>16</v>
      </c>
      <c r="F74" s="12" t="s">
        <v>250</v>
      </c>
      <c r="G74" s="22">
        <v>0</v>
      </c>
      <c r="H74" s="12" t="s">
        <v>18</v>
      </c>
      <c r="I74" s="12" t="s">
        <v>251</v>
      </c>
      <c r="J74" s="4" t="s">
        <v>47</v>
      </c>
      <c r="K74" s="5" t="s">
        <v>98</v>
      </c>
      <c r="L74" s="20">
        <f>+INDEX(PRICE!$B$4:$AG$153,MATCH($D74,PRICE!$A$4:$A$153,0),MATCH(L$3,PRICE!$B$3:$AG$3,0))</f>
        <v>45</v>
      </c>
      <c r="M74" s="20">
        <f>+INDEX(PRICE!$B$4:$AG$153,MATCH($D74,PRICE!$A$4:$A$153,0),MATCH(M$3,PRICE!$B$3:$AG$3,0))</f>
        <v>99</v>
      </c>
    </row>
    <row r="75" spans="1:13" s="21" customFormat="1" ht="32.25" customHeight="1" x14ac:dyDescent="0.25">
      <c r="A75" s="19" t="s">
        <v>252</v>
      </c>
      <c r="B75" s="20"/>
      <c r="C75" s="5" t="s">
        <v>253</v>
      </c>
      <c r="D75" s="20" t="str">
        <f t="shared" si="2"/>
        <v>0ZB701370130125</v>
      </c>
      <c r="E75" s="12" t="s">
        <v>254</v>
      </c>
      <c r="F75" s="12" t="s">
        <v>255</v>
      </c>
      <c r="G75" s="22">
        <v>0</v>
      </c>
      <c r="H75" s="12" t="s">
        <v>18</v>
      </c>
      <c r="I75" s="12" t="s">
        <v>56</v>
      </c>
      <c r="J75" s="4" t="s">
        <v>256</v>
      </c>
      <c r="K75" s="5" t="s">
        <v>98</v>
      </c>
      <c r="L75" s="20">
        <f>+INDEX(PRICE!$B$4:$AG$153,MATCH($D75,PRICE!$A$4:$A$153,0),MATCH(L$3,PRICE!$B$3:$AG$3,0))</f>
        <v>45</v>
      </c>
      <c r="M75" s="20">
        <f>+INDEX(PRICE!$B$4:$AG$153,MATCH($D75,PRICE!$A$4:$A$153,0),MATCH(M$3,PRICE!$B$3:$AG$3,0))</f>
        <v>99</v>
      </c>
    </row>
    <row r="76" spans="1:13" s="21" customFormat="1" ht="32.25" customHeight="1" x14ac:dyDescent="0.25">
      <c r="A76" s="19" t="s">
        <v>257</v>
      </c>
      <c r="B76" s="20"/>
      <c r="C76" s="5" t="s">
        <v>253</v>
      </c>
      <c r="D76" s="20" t="str">
        <f t="shared" si="2"/>
        <v>0ZB701370130225</v>
      </c>
      <c r="E76" s="12" t="s">
        <v>254</v>
      </c>
      <c r="F76" s="12" t="s">
        <v>258</v>
      </c>
      <c r="G76" s="22">
        <v>0</v>
      </c>
      <c r="H76" s="12" t="s">
        <v>18</v>
      </c>
      <c r="I76" s="12" t="s">
        <v>39</v>
      </c>
      <c r="J76" s="4" t="s">
        <v>229</v>
      </c>
      <c r="K76" s="5" t="s">
        <v>98</v>
      </c>
      <c r="L76" s="20">
        <f>+INDEX(PRICE!$B$4:$AG$153,MATCH($D76,PRICE!$A$4:$A$153,0),MATCH(L$3,PRICE!$B$3:$AG$3,0))</f>
        <v>45</v>
      </c>
      <c r="M76" s="20">
        <f>+INDEX(PRICE!$B$4:$AG$153,MATCH($D76,PRICE!$A$4:$A$153,0),MATCH(M$3,PRICE!$B$3:$AG$3,0))</f>
        <v>99</v>
      </c>
    </row>
    <row r="77" spans="1:13" s="21" customFormat="1" ht="32.25" customHeight="1" x14ac:dyDescent="0.25">
      <c r="A77" s="19" t="s">
        <v>259</v>
      </c>
      <c r="B77" s="20"/>
      <c r="C77" s="5" t="s">
        <v>253</v>
      </c>
      <c r="D77" s="20" t="str">
        <f t="shared" si="2"/>
        <v>0ZB701370130325</v>
      </c>
      <c r="E77" s="12" t="s">
        <v>254</v>
      </c>
      <c r="F77" s="12" t="s">
        <v>260</v>
      </c>
      <c r="G77" s="22">
        <v>0</v>
      </c>
      <c r="H77" s="12" t="s">
        <v>18</v>
      </c>
      <c r="I77" s="12" t="s">
        <v>240</v>
      </c>
      <c r="J77" s="4" t="s">
        <v>223</v>
      </c>
      <c r="K77" s="5" t="s">
        <v>98</v>
      </c>
      <c r="L77" s="20">
        <f>+INDEX(PRICE!$B$4:$AG$153,MATCH($D77,PRICE!$A$4:$A$153,0),MATCH(L$3,PRICE!$B$3:$AG$3,0))</f>
        <v>45</v>
      </c>
      <c r="M77" s="20">
        <f>+INDEX(PRICE!$B$4:$AG$153,MATCH($D77,PRICE!$A$4:$A$153,0),MATCH(M$3,PRICE!$B$3:$AG$3,0))</f>
        <v>99</v>
      </c>
    </row>
    <row r="78" spans="1:13" s="21" customFormat="1" ht="32.25" customHeight="1" x14ac:dyDescent="0.25">
      <c r="A78" s="19" t="s">
        <v>261</v>
      </c>
      <c r="B78" s="20"/>
      <c r="C78" s="5" t="s">
        <v>253</v>
      </c>
      <c r="D78" s="20" t="str">
        <f t="shared" si="2"/>
        <v>0ZB701370130425</v>
      </c>
      <c r="E78" s="12" t="s">
        <v>254</v>
      </c>
      <c r="F78" s="12" t="s">
        <v>262</v>
      </c>
      <c r="G78" s="22">
        <v>0</v>
      </c>
      <c r="H78" s="12" t="s">
        <v>18</v>
      </c>
      <c r="I78" s="12" t="s">
        <v>243</v>
      </c>
      <c r="J78" s="4" t="s">
        <v>229</v>
      </c>
      <c r="K78" s="5" t="s">
        <v>98</v>
      </c>
      <c r="L78" s="20">
        <f>+INDEX(PRICE!$B$4:$AG$153,MATCH($D78,PRICE!$A$4:$A$153,0),MATCH(L$3,PRICE!$B$3:$AG$3,0))</f>
        <v>45</v>
      </c>
      <c r="M78" s="20">
        <f>+INDEX(PRICE!$B$4:$AG$153,MATCH($D78,PRICE!$A$4:$A$153,0),MATCH(M$3,PRICE!$B$3:$AG$3,0))</f>
        <v>99</v>
      </c>
    </row>
    <row r="79" spans="1:13" s="21" customFormat="1" ht="32.25" customHeight="1" x14ac:dyDescent="0.25">
      <c r="A79" s="19" t="s">
        <v>263</v>
      </c>
      <c r="B79" s="20"/>
      <c r="C79" s="5" t="s">
        <v>253</v>
      </c>
      <c r="D79" s="20" t="str">
        <f t="shared" si="2"/>
        <v>0ZB701370130525</v>
      </c>
      <c r="E79" s="12" t="s">
        <v>254</v>
      </c>
      <c r="F79" s="12" t="s">
        <v>264</v>
      </c>
      <c r="G79" s="22">
        <v>0</v>
      </c>
      <c r="H79" s="12" t="s">
        <v>18</v>
      </c>
      <c r="I79" s="12" t="s">
        <v>265</v>
      </c>
      <c r="J79" s="4" t="s">
        <v>43</v>
      </c>
      <c r="K79" s="5" t="s">
        <v>98</v>
      </c>
      <c r="L79" s="20">
        <f>+INDEX(PRICE!$B$4:$AG$153,MATCH($D79,PRICE!$A$4:$A$153,0),MATCH(L$3,PRICE!$B$3:$AG$3,0))</f>
        <v>45</v>
      </c>
      <c r="M79" s="20">
        <f>+INDEX(PRICE!$B$4:$AG$153,MATCH($D79,PRICE!$A$4:$A$153,0),MATCH(M$3,PRICE!$B$3:$AG$3,0))</f>
        <v>99</v>
      </c>
    </row>
    <row r="80" spans="1:13" s="21" customFormat="1" ht="32.25" customHeight="1" x14ac:dyDescent="0.25">
      <c r="A80" s="19" t="s">
        <v>266</v>
      </c>
      <c r="B80" s="20"/>
      <c r="C80" s="5" t="s">
        <v>253</v>
      </c>
      <c r="D80" s="20" t="str">
        <f t="shared" si="2"/>
        <v>0ZB701370130625</v>
      </c>
      <c r="E80" s="12" t="s">
        <v>254</v>
      </c>
      <c r="F80" s="12" t="s">
        <v>267</v>
      </c>
      <c r="G80" s="22">
        <v>0</v>
      </c>
      <c r="H80" s="12" t="s">
        <v>18</v>
      </c>
      <c r="I80" s="12" t="s">
        <v>268</v>
      </c>
      <c r="J80" s="4" t="s">
        <v>47</v>
      </c>
      <c r="K80" s="5" t="s">
        <v>98</v>
      </c>
      <c r="L80" s="20">
        <f>+INDEX(PRICE!$B$4:$AG$153,MATCH($D80,PRICE!$A$4:$A$153,0),MATCH(L$3,PRICE!$B$3:$AG$3,0))</f>
        <v>45</v>
      </c>
      <c r="M80" s="20">
        <f>+INDEX(PRICE!$B$4:$AG$153,MATCH($D80,PRICE!$A$4:$A$153,0),MATCH(M$3,PRICE!$B$3:$AG$3,0))</f>
        <v>99</v>
      </c>
    </row>
    <row r="81" spans="1:13" s="21" customFormat="1" ht="32.25" customHeight="1" x14ac:dyDescent="0.25">
      <c r="A81" s="19" t="s">
        <v>269</v>
      </c>
      <c r="B81" s="20"/>
      <c r="C81" s="5" t="s">
        <v>28</v>
      </c>
      <c r="D81" s="20" t="str">
        <f t="shared" si="2"/>
        <v>0ZB700470040933</v>
      </c>
      <c r="E81" s="12" t="s">
        <v>29</v>
      </c>
      <c r="F81" s="12" t="s">
        <v>270</v>
      </c>
      <c r="G81" s="22">
        <v>0</v>
      </c>
      <c r="H81" s="12" t="s">
        <v>18</v>
      </c>
      <c r="I81" s="4" t="s">
        <v>226</v>
      </c>
      <c r="J81" s="4" t="s">
        <v>256</v>
      </c>
      <c r="K81" s="5" t="s">
        <v>98</v>
      </c>
      <c r="L81" s="20">
        <f>+INDEX(PRICE!$B$4:$AG$153,MATCH($D81,PRICE!$A$4:$A$153,0),MATCH(L$3,PRICE!$B$3:$AG$3,0))</f>
        <v>40.450000000000003</v>
      </c>
      <c r="M81" s="20">
        <f>+INDEX(PRICE!$B$4:$AG$153,MATCH($D81,PRICE!$A$4:$A$153,0),MATCH(M$3,PRICE!$B$3:$AG$3,0))</f>
        <v>89</v>
      </c>
    </row>
    <row r="82" spans="1:13" s="21" customFormat="1" ht="32.25" customHeight="1" x14ac:dyDescent="0.25">
      <c r="A82" s="19" t="s">
        <v>271</v>
      </c>
      <c r="B82" s="20"/>
      <c r="C82" s="5" t="s">
        <v>28</v>
      </c>
      <c r="D82" s="20" t="str">
        <f t="shared" si="2"/>
        <v>0ZB700470041033</v>
      </c>
      <c r="E82" s="12" t="s">
        <v>29</v>
      </c>
      <c r="F82" s="12" t="s">
        <v>272</v>
      </c>
      <c r="G82" s="22">
        <v>0</v>
      </c>
      <c r="H82" s="12" t="s">
        <v>18</v>
      </c>
      <c r="I82" s="4" t="s">
        <v>273</v>
      </c>
      <c r="J82" s="4" t="s">
        <v>51</v>
      </c>
      <c r="K82" s="5" t="s">
        <v>98</v>
      </c>
      <c r="L82" s="20">
        <f>+INDEX(PRICE!$B$4:$AG$153,MATCH($D82,PRICE!$A$4:$A$153,0),MATCH(L$3,PRICE!$B$3:$AG$3,0))</f>
        <v>40.450000000000003</v>
      </c>
      <c r="M82" s="20">
        <f>+INDEX(PRICE!$B$4:$AG$153,MATCH($D82,PRICE!$A$4:$A$153,0),MATCH(M$3,PRICE!$B$3:$AG$3,0))</f>
        <v>89</v>
      </c>
    </row>
    <row r="83" spans="1:13" s="21" customFormat="1" ht="32.25" customHeight="1" x14ac:dyDescent="0.25">
      <c r="A83" s="19" t="s">
        <v>274</v>
      </c>
      <c r="B83" s="20"/>
      <c r="C83" s="5" t="s">
        <v>28</v>
      </c>
      <c r="D83" s="20" t="str">
        <f t="shared" si="2"/>
        <v>0ZB700470041133</v>
      </c>
      <c r="E83" s="12" t="s">
        <v>29</v>
      </c>
      <c r="F83" s="12" t="s">
        <v>275</v>
      </c>
      <c r="G83" s="22">
        <v>0</v>
      </c>
      <c r="H83" s="12" t="s">
        <v>18</v>
      </c>
      <c r="I83" s="4" t="s">
        <v>240</v>
      </c>
      <c r="J83" s="4" t="s">
        <v>276</v>
      </c>
      <c r="K83" s="5" t="s">
        <v>98</v>
      </c>
      <c r="L83" s="20">
        <f>+INDEX(PRICE!$B$4:$AG$153,MATCH($D83,PRICE!$A$4:$A$153,0),MATCH(L$3,PRICE!$B$3:$AG$3,0))</f>
        <v>40.450000000000003</v>
      </c>
      <c r="M83" s="20">
        <f>+INDEX(PRICE!$B$4:$AG$153,MATCH($D83,PRICE!$A$4:$A$153,0),MATCH(M$3,PRICE!$B$3:$AG$3,0))</f>
        <v>89</v>
      </c>
    </row>
    <row r="84" spans="1:13" s="21" customFormat="1" ht="32.25" customHeight="1" x14ac:dyDescent="0.25">
      <c r="A84" s="19" t="s">
        <v>277</v>
      </c>
      <c r="B84" s="20"/>
      <c r="C84" s="5" t="s">
        <v>28</v>
      </c>
      <c r="D84" s="20" t="str">
        <f t="shared" si="2"/>
        <v>0ZB700470041233</v>
      </c>
      <c r="E84" s="12" t="s">
        <v>29</v>
      </c>
      <c r="F84" s="12" t="s">
        <v>278</v>
      </c>
      <c r="G84" s="22">
        <v>0</v>
      </c>
      <c r="H84" s="12" t="s">
        <v>18</v>
      </c>
      <c r="I84" s="4" t="s">
        <v>279</v>
      </c>
      <c r="J84" s="4" t="s">
        <v>47</v>
      </c>
      <c r="K84" s="5" t="s">
        <v>98</v>
      </c>
      <c r="L84" s="20">
        <f>+INDEX(PRICE!$B$4:$AG$153,MATCH($D84,PRICE!$A$4:$A$153,0),MATCH(L$3,PRICE!$B$3:$AG$3,0))</f>
        <v>40.450000000000003</v>
      </c>
      <c r="M84" s="20">
        <f>+INDEX(PRICE!$B$4:$AG$153,MATCH($D84,PRICE!$A$4:$A$153,0),MATCH(M$3,PRICE!$B$3:$AG$3,0))</f>
        <v>89</v>
      </c>
    </row>
    <row r="85" spans="1:13" s="21" customFormat="1" ht="32.25" customHeight="1" x14ac:dyDescent="0.25">
      <c r="A85" s="19" t="s">
        <v>280</v>
      </c>
      <c r="B85" s="20"/>
      <c r="C85" s="5" t="s">
        <v>28</v>
      </c>
      <c r="D85" s="20" t="str">
        <f t="shared" si="2"/>
        <v>0ZB700470041333</v>
      </c>
      <c r="E85" s="12" t="s">
        <v>29</v>
      </c>
      <c r="F85" s="12" t="s">
        <v>281</v>
      </c>
      <c r="G85" s="22">
        <v>0</v>
      </c>
      <c r="H85" s="12" t="s">
        <v>18</v>
      </c>
      <c r="I85" s="4" t="s">
        <v>240</v>
      </c>
      <c r="J85" s="4" t="s">
        <v>223</v>
      </c>
      <c r="K85" s="5" t="s">
        <v>98</v>
      </c>
      <c r="L85" s="20">
        <f>+INDEX(PRICE!$B$4:$AG$153,MATCH($D85,PRICE!$A$4:$A$153,0),MATCH(L$3,PRICE!$B$3:$AG$3,0))</f>
        <v>40.450000000000003</v>
      </c>
      <c r="M85" s="20">
        <f>+INDEX(PRICE!$B$4:$AG$153,MATCH($D85,PRICE!$A$4:$A$153,0),MATCH(M$3,PRICE!$B$3:$AG$3,0))</f>
        <v>89</v>
      </c>
    </row>
    <row r="86" spans="1:13" s="21" customFormat="1" ht="32.25" customHeight="1" x14ac:dyDescent="0.25">
      <c r="A86" s="19" t="s">
        <v>282</v>
      </c>
      <c r="B86" s="20"/>
      <c r="C86" s="5" t="s">
        <v>22</v>
      </c>
      <c r="D86" s="20" t="str">
        <f t="shared" si="2"/>
        <v>0ZB700770070530</v>
      </c>
      <c r="E86" s="12" t="s">
        <v>23</v>
      </c>
      <c r="F86" s="12" t="s">
        <v>283</v>
      </c>
      <c r="G86" s="22">
        <v>0</v>
      </c>
      <c r="H86" s="12" t="s">
        <v>18</v>
      </c>
      <c r="I86" s="4" t="s">
        <v>284</v>
      </c>
      <c r="J86" s="4" t="s">
        <v>256</v>
      </c>
      <c r="K86" s="5" t="s">
        <v>98</v>
      </c>
      <c r="L86" s="20">
        <f>+INDEX(PRICE!$B$4:$AG$153,MATCH($D86,PRICE!$A$4:$A$153,0),MATCH(L$3,PRICE!$B$3:$AG$3,0))</f>
        <v>40.450000000000003</v>
      </c>
      <c r="M86" s="20">
        <f>+INDEX(PRICE!$B$4:$AG$153,MATCH($D86,PRICE!$A$4:$A$153,0),MATCH(M$3,PRICE!$B$3:$AG$3,0))</f>
        <v>89</v>
      </c>
    </row>
    <row r="87" spans="1:13" s="21" customFormat="1" ht="32.25" customHeight="1" x14ac:dyDescent="0.25">
      <c r="A87" s="19" t="s">
        <v>285</v>
      </c>
      <c r="B87" s="20"/>
      <c r="C87" s="5" t="s">
        <v>22</v>
      </c>
      <c r="D87" s="20" t="str">
        <f t="shared" si="2"/>
        <v>0ZB700770070630</v>
      </c>
      <c r="E87" s="12" t="s">
        <v>23</v>
      </c>
      <c r="F87" s="12" t="s">
        <v>286</v>
      </c>
      <c r="G87" s="22">
        <v>0</v>
      </c>
      <c r="H87" s="12" t="s">
        <v>18</v>
      </c>
      <c r="I87" s="4" t="s">
        <v>226</v>
      </c>
      <c r="J87" s="4" t="s">
        <v>256</v>
      </c>
      <c r="K87" s="5" t="s">
        <v>98</v>
      </c>
      <c r="L87" s="20">
        <f>+INDEX(PRICE!$B$4:$AG$153,MATCH($D87,PRICE!$A$4:$A$153,0),MATCH(L$3,PRICE!$B$3:$AG$3,0))</f>
        <v>40.450000000000003</v>
      </c>
      <c r="M87" s="20">
        <f>+INDEX(PRICE!$B$4:$AG$153,MATCH($D87,PRICE!$A$4:$A$153,0),MATCH(M$3,PRICE!$B$3:$AG$3,0))</f>
        <v>89</v>
      </c>
    </row>
    <row r="88" spans="1:13" s="21" customFormat="1" ht="32.25" customHeight="1" x14ac:dyDescent="0.25">
      <c r="A88" s="19" t="s">
        <v>287</v>
      </c>
      <c r="B88" s="20"/>
      <c r="C88" s="5" t="s">
        <v>22</v>
      </c>
      <c r="D88" s="20" t="str">
        <f t="shared" si="2"/>
        <v>0ZB700770070730</v>
      </c>
      <c r="E88" s="12" t="s">
        <v>23</v>
      </c>
      <c r="F88" s="12" t="s">
        <v>288</v>
      </c>
      <c r="G88" s="22">
        <v>0</v>
      </c>
      <c r="H88" s="12" t="s">
        <v>18</v>
      </c>
      <c r="I88" s="4" t="s">
        <v>279</v>
      </c>
      <c r="J88" s="4" t="s">
        <v>47</v>
      </c>
      <c r="K88" s="5" t="s">
        <v>98</v>
      </c>
      <c r="L88" s="20">
        <f>+INDEX(PRICE!$B$4:$AG$153,MATCH($D88,PRICE!$A$4:$A$153,0),MATCH(L$3,PRICE!$B$3:$AG$3,0))</f>
        <v>40.450000000000003</v>
      </c>
      <c r="M88" s="20">
        <f>+INDEX(PRICE!$B$4:$AG$153,MATCH($D88,PRICE!$A$4:$A$153,0),MATCH(M$3,PRICE!$B$3:$AG$3,0))</f>
        <v>89</v>
      </c>
    </row>
    <row r="89" spans="1:13" s="21" customFormat="1" ht="32.25" customHeight="1" x14ac:dyDescent="0.25">
      <c r="A89" s="19" t="s">
        <v>289</v>
      </c>
      <c r="B89" s="20"/>
      <c r="C89" s="5" t="s">
        <v>22</v>
      </c>
      <c r="D89" s="20" t="str">
        <f t="shared" si="2"/>
        <v>0ZB700770070830</v>
      </c>
      <c r="E89" s="12" t="s">
        <v>23</v>
      </c>
      <c r="F89" s="12" t="s">
        <v>290</v>
      </c>
      <c r="G89" s="22">
        <v>0</v>
      </c>
      <c r="H89" s="12" t="s">
        <v>18</v>
      </c>
      <c r="I89" s="4" t="s">
        <v>240</v>
      </c>
      <c r="J89" s="4" t="s">
        <v>57</v>
      </c>
      <c r="K89" s="5" t="s">
        <v>98</v>
      </c>
      <c r="L89" s="20">
        <f>+INDEX(PRICE!$B$4:$AG$153,MATCH($D89,PRICE!$A$4:$A$153,0),MATCH(L$3,PRICE!$B$3:$AG$3,0))</f>
        <v>40.450000000000003</v>
      </c>
      <c r="M89" s="20">
        <f>+INDEX(PRICE!$B$4:$AG$153,MATCH($D89,PRICE!$A$4:$A$153,0),MATCH(M$3,PRICE!$B$3:$AG$3,0))</f>
        <v>89</v>
      </c>
    </row>
    <row r="90" spans="1:13" s="21" customFormat="1" ht="32.25" customHeight="1" x14ac:dyDescent="0.25">
      <c r="A90" s="19" t="s">
        <v>291</v>
      </c>
      <c r="B90" s="20"/>
      <c r="C90" s="5" t="s">
        <v>193</v>
      </c>
      <c r="D90" s="20" t="str">
        <f t="shared" si="2"/>
        <v>0ZB700670060274</v>
      </c>
      <c r="E90" s="12" t="s">
        <v>194</v>
      </c>
      <c r="F90" s="12" t="s">
        <v>292</v>
      </c>
      <c r="G90" s="22">
        <v>0</v>
      </c>
      <c r="H90" s="12" t="s">
        <v>18</v>
      </c>
      <c r="I90" s="12" t="s">
        <v>56</v>
      </c>
      <c r="J90" s="4" t="s">
        <v>164</v>
      </c>
      <c r="K90" s="5"/>
      <c r="L90" s="20">
        <f>+INDEX(PRICE!$B$4:$AG$153,MATCH($D90,PRICE!$A$4:$A$153,0),MATCH(L$3,PRICE!$B$3:$AG$3,0))</f>
        <v>40.450000000000003</v>
      </c>
      <c r="M90" s="20">
        <f>+INDEX(PRICE!$B$4:$AG$153,MATCH($D90,PRICE!$A$4:$A$153,0),MATCH(M$3,PRICE!$B$3:$AG$3,0))</f>
        <v>89</v>
      </c>
    </row>
  </sheetData>
  <autoFilter ref="A3:M90">
    <sortState ref="A4:M90">
      <sortCondition descending="1" ref="G3"/>
    </sortState>
  </autoFilter>
  <conditionalFormatting sqref="A1">
    <cfRule type="duplicateValues" dxfId="7" priority="4"/>
  </conditionalFormatting>
  <conditionalFormatting sqref="A3">
    <cfRule type="duplicateValues" dxfId="6" priority="2"/>
  </conditionalFormatting>
  <conditionalFormatting sqref="B1">
    <cfRule type="duplicateValues" dxfId="5" priority="3"/>
  </conditionalFormatting>
  <conditionalFormatting sqref="B3">
    <cfRule type="duplicateValues" dxfId="4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="80" zoomScaleNormal="80" workbookViewId="0">
      <selection activeCell="A4" sqref="A4"/>
    </sheetView>
  </sheetViews>
  <sheetFormatPr defaultRowHeight="15" x14ac:dyDescent="0.25"/>
  <cols>
    <col min="1" max="1" width="15.5703125" style="18" customWidth="1"/>
    <col min="2" max="2" width="12.5703125" customWidth="1"/>
    <col min="3" max="3" width="32.5703125" style="11" customWidth="1"/>
    <col min="4" max="4" width="18.5703125" style="11" customWidth="1"/>
    <col min="5" max="8" width="15.5703125" style="11" customWidth="1"/>
    <col min="9" max="9" width="41.5703125" style="11" customWidth="1"/>
    <col min="10" max="10" width="16.7109375" style="11" customWidth="1"/>
    <col min="11" max="12" width="16" customWidth="1"/>
  </cols>
  <sheetData>
    <row r="1" spans="1:12" ht="17.100000000000001" customHeight="1" x14ac:dyDescent="0.25">
      <c r="A1" s="17" t="s">
        <v>0</v>
      </c>
      <c r="B1" s="1" t="s">
        <v>1</v>
      </c>
      <c r="C1" s="18" t="s">
        <v>2</v>
      </c>
    </row>
    <row r="2" spans="1:12" x14ac:dyDescent="0.25">
      <c r="G2" s="9">
        <f>SUBTOTAL(9,G4:G1048576)</f>
        <v>6679</v>
      </c>
    </row>
    <row r="3" spans="1:12" x14ac:dyDescent="0.25">
      <c r="A3" s="6" t="s">
        <v>3</v>
      </c>
      <c r="B3" s="3" t="s">
        <v>4</v>
      </c>
      <c r="C3" s="3" t="s">
        <v>5</v>
      </c>
      <c r="D3" s="6" t="s">
        <v>6</v>
      </c>
      <c r="E3" s="2" t="s">
        <v>7</v>
      </c>
      <c r="F3" s="6" t="s">
        <v>8</v>
      </c>
      <c r="G3" s="7" t="s">
        <v>9</v>
      </c>
      <c r="H3" s="3" t="s">
        <v>10</v>
      </c>
      <c r="I3" s="6" t="s">
        <v>12</v>
      </c>
      <c r="J3" s="3" t="s">
        <v>13</v>
      </c>
      <c r="K3" s="8" t="str">
        <f>B1&amp;" "&amp;"WHL"</f>
        <v>EUR WHL</v>
      </c>
      <c r="L3" s="8" t="str">
        <f>B1&amp;" "&amp;"RRP"</f>
        <v>EUR RRP</v>
      </c>
    </row>
    <row r="4" spans="1:12" s="21" customFormat="1" ht="32.25" customHeight="1" x14ac:dyDescent="0.25">
      <c r="A4" s="19" t="s">
        <v>293</v>
      </c>
      <c r="B4" s="20"/>
      <c r="C4" s="5" t="s">
        <v>294</v>
      </c>
      <c r="D4" s="12" t="str">
        <f t="shared" ref="D4:D66" si="0">+E4&amp;F4</f>
        <v>AZB7001KT00000137</v>
      </c>
      <c r="E4" s="12" t="s">
        <v>295</v>
      </c>
      <c r="F4" s="12" t="s">
        <v>296</v>
      </c>
      <c r="G4" s="12">
        <v>624</v>
      </c>
      <c r="H4" s="12" t="s">
        <v>18</v>
      </c>
      <c r="I4" s="12" t="s">
        <v>297</v>
      </c>
      <c r="J4" s="5"/>
      <c r="K4" s="20">
        <f>+INDEX(PRICE!$B$4:$AG$153,MATCH($D4,PRICE!$A$4:$A$153,0),MATCH(K$3,PRICE!$B$3:$AG$3,0))</f>
        <v>13.02</v>
      </c>
      <c r="L4" s="20">
        <f>+INDEX(PRICE!$B$4:$AG$153,MATCH($D4,PRICE!$A$4:$A$153,0),MATCH(L$3,PRICE!$B$3:$AG$3,0))</f>
        <v>29.95</v>
      </c>
    </row>
    <row r="5" spans="1:12" s="21" customFormat="1" ht="32.25" customHeight="1" x14ac:dyDescent="0.25">
      <c r="A5" s="19" t="s">
        <v>298</v>
      </c>
      <c r="B5" s="20"/>
      <c r="C5" s="5" t="s">
        <v>299</v>
      </c>
      <c r="D5" s="12" t="str">
        <f t="shared" si="0"/>
        <v>AZB7006KT00000137</v>
      </c>
      <c r="E5" s="12" t="s">
        <v>300</v>
      </c>
      <c r="F5" s="12" t="s">
        <v>296</v>
      </c>
      <c r="G5" s="12">
        <v>48</v>
      </c>
      <c r="H5" s="12" t="s">
        <v>18</v>
      </c>
      <c r="I5" s="12" t="s">
        <v>297</v>
      </c>
      <c r="J5" s="5"/>
      <c r="K5" s="20">
        <f>+INDEX(PRICE!$B$4:$AG$153,MATCH($D5,PRICE!$A$4:$A$153,0),MATCH(K$3,PRICE!$B$3:$AG$3,0))</f>
        <v>13.02</v>
      </c>
      <c r="L5" s="20">
        <f>+INDEX(PRICE!$B$4:$AG$153,MATCH($D5,PRICE!$A$4:$A$153,0),MATCH(L$3,PRICE!$B$3:$AG$3,0))</f>
        <v>29.95</v>
      </c>
    </row>
    <row r="6" spans="1:12" s="21" customFormat="1" ht="32.25" customHeight="1" x14ac:dyDescent="0.25">
      <c r="A6" s="19" t="s">
        <v>301</v>
      </c>
      <c r="B6" s="20"/>
      <c r="C6" s="5" t="s">
        <v>302</v>
      </c>
      <c r="D6" s="12" t="str">
        <f t="shared" si="0"/>
        <v>AZB7010LS00000142</v>
      </c>
      <c r="E6" s="12" t="s">
        <v>303</v>
      </c>
      <c r="F6" s="12" t="s">
        <v>304</v>
      </c>
      <c r="G6" s="12">
        <v>147</v>
      </c>
      <c r="H6" s="12" t="s">
        <v>18</v>
      </c>
      <c r="I6" s="12" t="s">
        <v>297</v>
      </c>
      <c r="J6" s="5"/>
      <c r="K6" s="20">
        <f>+INDEX(PRICE!$B$4:$AG$153,MATCH($D6,PRICE!$A$4:$A$153,0),MATCH(K$3,PRICE!$B$3:$AG$3,0))</f>
        <v>13.02</v>
      </c>
      <c r="L6" s="20">
        <f>+INDEX(PRICE!$B$4:$AG$153,MATCH($D6,PRICE!$A$4:$A$153,0),MATCH(L$3,PRICE!$B$3:$AG$3,0))</f>
        <v>29.95</v>
      </c>
    </row>
    <row r="7" spans="1:12" s="21" customFormat="1" ht="32.25" customHeight="1" x14ac:dyDescent="0.25">
      <c r="A7" s="19" t="s">
        <v>305</v>
      </c>
      <c r="B7" s="20"/>
      <c r="C7" s="5" t="s">
        <v>302</v>
      </c>
      <c r="D7" s="12" t="str">
        <f t="shared" si="0"/>
        <v>AZB7010LS00000242</v>
      </c>
      <c r="E7" s="12" t="s">
        <v>303</v>
      </c>
      <c r="F7" s="12" t="s">
        <v>306</v>
      </c>
      <c r="G7" s="12">
        <v>60</v>
      </c>
      <c r="H7" s="12" t="s">
        <v>18</v>
      </c>
      <c r="I7" s="12" t="s">
        <v>307</v>
      </c>
      <c r="J7" s="5"/>
      <c r="K7" s="20">
        <f>+INDEX(PRICE!$B$4:$AG$153,MATCH($D7,PRICE!$A$4:$A$153,0),MATCH(K$3,PRICE!$B$3:$AG$3,0))</f>
        <v>13.02</v>
      </c>
      <c r="L7" s="20">
        <f>+INDEX(PRICE!$B$4:$AG$153,MATCH($D7,PRICE!$A$4:$A$153,0),MATCH(L$3,PRICE!$B$3:$AG$3,0))</f>
        <v>29.95</v>
      </c>
    </row>
    <row r="8" spans="1:12" s="21" customFormat="1" ht="32.25" customHeight="1" x14ac:dyDescent="0.25">
      <c r="A8" s="19" t="s">
        <v>308</v>
      </c>
      <c r="B8" s="20"/>
      <c r="C8" s="5" t="s">
        <v>302</v>
      </c>
      <c r="D8" s="12" t="str">
        <f t="shared" si="0"/>
        <v>AZB7010LS00000342</v>
      </c>
      <c r="E8" s="12" t="s">
        <v>303</v>
      </c>
      <c r="F8" s="12" t="s">
        <v>309</v>
      </c>
      <c r="G8" s="12">
        <v>60</v>
      </c>
      <c r="H8" s="12" t="s">
        <v>18</v>
      </c>
      <c r="I8" s="12" t="s">
        <v>57</v>
      </c>
      <c r="J8" s="5"/>
      <c r="K8" s="20">
        <f>+INDEX(PRICE!$B$4:$AG$153,MATCH($D8,PRICE!$A$4:$A$153,0),MATCH(K$3,PRICE!$B$3:$AG$3,0))</f>
        <v>21.72</v>
      </c>
      <c r="L8" s="20">
        <f>+INDEX(PRICE!$B$4:$AG$153,MATCH($D8,PRICE!$A$4:$A$153,0),MATCH(L$3,PRICE!$B$3:$AG$3,0))</f>
        <v>49.949999999999996</v>
      </c>
    </row>
    <row r="9" spans="1:12" s="21" customFormat="1" ht="32.25" customHeight="1" x14ac:dyDescent="0.25">
      <c r="A9" s="19" t="s">
        <v>310</v>
      </c>
      <c r="B9" s="20"/>
      <c r="C9" s="5" t="s">
        <v>302</v>
      </c>
      <c r="D9" s="12" t="str">
        <f t="shared" si="0"/>
        <v>AZB7010LS00000442</v>
      </c>
      <c r="E9" s="12" t="s">
        <v>303</v>
      </c>
      <c r="F9" s="12" t="s">
        <v>311</v>
      </c>
      <c r="G9" s="12">
        <v>60</v>
      </c>
      <c r="H9" s="12" t="s">
        <v>18</v>
      </c>
      <c r="I9" s="12" t="s">
        <v>229</v>
      </c>
      <c r="J9" s="5"/>
      <c r="K9" s="20">
        <f>+INDEX(PRICE!$B$4:$AG$153,MATCH($D9,PRICE!$A$4:$A$153,0),MATCH(K$3,PRICE!$B$3:$AG$3,0))</f>
        <v>21.72</v>
      </c>
      <c r="L9" s="20">
        <f>+INDEX(PRICE!$B$4:$AG$153,MATCH($D9,PRICE!$A$4:$A$153,0),MATCH(L$3,PRICE!$B$3:$AG$3,0))</f>
        <v>49.949999999999996</v>
      </c>
    </row>
    <row r="10" spans="1:12" s="21" customFormat="1" ht="32.25" customHeight="1" x14ac:dyDescent="0.25">
      <c r="A10" s="19" t="s">
        <v>312</v>
      </c>
      <c r="B10" s="20"/>
      <c r="C10" s="5" t="s">
        <v>302</v>
      </c>
      <c r="D10" s="12" t="str">
        <f t="shared" si="0"/>
        <v>AZB7010LS00000542</v>
      </c>
      <c r="E10" s="12" t="s">
        <v>303</v>
      </c>
      <c r="F10" s="12" t="s">
        <v>313</v>
      </c>
      <c r="G10" s="12">
        <v>36</v>
      </c>
      <c r="H10" s="12" t="s">
        <v>18</v>
      </c>
      <c r="I10" s="12" t="s">
        <v>256</v>
      </c>
      <c r="J10" s="5"/>
      <c r="K10" s="20">
        <f>+INDEX(PRICE!$B$4:$AG$153,MATCH($D10,PRICE!$A$4:$A$153,0),MATCH(K$3,PRICE!$B$3:$AG$3,0))</f>
        <v>21.72</v>
      </c>
      <c r="L10" s="20">
        <f>+INDEX(PRICE!$B$4:$AG$153,MATCH($D10,PRICE!$A$4:$A$153,0),MATCH(L$3,PRICE!$B$3:$AG$3,0))</f>
        <v>49.949999999999996</v>
      </c>
    </row>
    <row r="11" spans="1:12" s="21" customFormat="1" ht="32.25" customHeight="1" x14ac:dyDescent="0.25">
      <c r="A11" s="19" t="s">
        <v>314</v>
      </c>
      <c r="B11" s="20"/>
      <c r="C11" s="5" t="s">
        <v>302</v>
      </c>
      <c r="D11" s="12" t="str">
        <f t="shared" si="0"/>
        <v>AZB7010LS00000642</v>
      </c>
      <c r="E11" s="12" t="s">
        <v>303</v>
      </c>
      <c r="F11" s="12" t="s">
        <v>315</v>
      </c>
      <c r="G11" s="12">
        <v>59</v>
      </c>
      <c r="H11" s="12" t="s">
        <v>18</v>
      </c>
      <c r="I11" s="4" t="s">
        <v>316</v>
      </c>
      <c r="J11" s="5"/>
      <c r="K11" s="20">
        <f>+INDEX(PRICE!$B$4:$AG$153,MATCH($D11,PRICE!$A$4:$A$153,0),MATCH(K$3,PRICE!$B$3:$AG$3,0))</f>
        <v>30.41</v>
      </c>
      <c r="L11" s="20">
        <f>+INDEX(PRICE!$B$4:$AG$153,MATCH($D11,PRICE!$A$4:$A$153,0),MATCH(L$3,PRICE!$B$3:$AG$3,0))</f>
        <v>69.95</v>
      </c>
    </row>
    <row r="12" spans="1:12" s="21" customFormat="1" ht="32.25" customHeight="1" x14ac:dyDescent="0.25">
      <c r="A12" s="19" t="s">
        <v>317</v>
      </c>
      <c r="B12" s="20"/>
      <c r="C12" s="5" t="s">
        <v>302</v>
      </c>
      <c r="D12" s="12" t="str">
        <f t="shared" si="0"/>
        <v>AZB7010LS00000742</v>
      </c>
      <c r="E12" s="12" t="s">
        <v>303</v>
      </c>
      <c r="F12" s="12" t="s">
        <v>318</v>
      </c>
      <c r="G12" s="12">
        <v>30</v>
      </c>
      <c r="H12" s="12" t="s">
        <v>18</v>
      </c>
      <c r="I12" s="4" t="s">
        <v>223</v>
      </c>
      <c r="J12" s="5" t="s">
        <v>98</v>
      </c>
      <c r="K12" s="20">
        <f>+INDEX(PRICE!$B$4:$AG$153,MATCH($D12,PRICE!$A$4:$A$153,0),MATCH(K$3,PRICE!$B$3:$AG$3,0))</f>
        <v>21.72</v>
      </c>
      <c r="L12" s="20">
        <f>+INDEX(PRICE!$B$4:$AG$153,MATCH($D12,PRICE!$A$4:$A$153,0),MATCH(L$3,PRICE!$B$3:$AG$3,0))</f>
        <v>49.949999999999996</v>
      </c>
    </row>
    <row r="13" spans="1:12" s="21" customFormat="1" ht="32.25" customHeight="1" x14ac:dyDescent="0.25">
      <c r="A13" s="19" t="s">
        <v>319</v>
      </c>
      <c r="B13" s="20"/>
      <c r="C13" s="5" t="s">
        <v>320</v>
      </c>
      <c r="D13" s="12" t="str">
        <f t="shared" si="0"/>
        <v>AZB7011LS00000129</v>
      </c>
      <c r="E13" s="12" t="s">
        <v>321</v>
      </c>
      <c r="F13" s="12" t="s">
        <v>322</v>
      </c>
      <c r="G13" s="12">
        <v>203</v>
      </c>
      <c r="H13" s="12" t="s">
        <v>18</v>
      </c>
      <c r="I13" s="12" t="s">
        <v>297</v>
      </c>
      <c r="J13" s="5"/>
      <c r="K13" s="20">
        <f>+INDEX(PRICE!$B$4:$AG$153,MATCH($D13,PRICE!$A$4:$A$153,0),MATCH(K$3,PRICE!$B$3:$AG$3,0))</f>
        <v>13.02</v>
      </c>
      <c r="L13" s="20">
        <f>+INDEX(PRICE!$B$4:$AG$153,MATCH($D13,PRICE!$A$4:$A$153,0),MATCH(L$3,PRICE!$B$3:$AG$3,0))</f>
        <v>29.95</v>
      </c>
    </row>
    <row r="14" spans="1:12" s="21" customFormat="1" ht="32.25" customHeight="1" x14ac:dyDescent="0.25">
      <c r="A14" s="19" t="s">
        <v>323</v>
      </c>
      <c r="B14" s="20"/>
      <c r="C14" s="5" t="s">
        <v>320</v>
      </c>
      <c r="D14" s="12" t="str">
        <f t="shared" si="0"/>
        <v>AZB7011LS00000229</v>
      </c>
      <c r="E14" s="12" t="s">
        <v>321</v>
      </c>
      <c r="F14" s="12" t="s">
        <v>324</v>
      </c>
      <c r="G14" s="12">
        <v>82</v>
      </c>
      <c r="H14" s="12" t="s">
        <v>18</v>
      </c>
      <c r="I14" s="12" t="s">
        <v>307</v>
      </c>
      <c r="J14" s="5"/>
      <c r="K14" s="20">
        <f>+INDEX(PRICE!$B$4:$AG$153,MATCH($D14,PRICE!$A$4:$A$153,0),MATCH(K$3,PRICE!$B$3:$AG$3,0))</f>
        <v>13.02</v>
      </c>
      <c r="L14" s="20">
        <f>+INDEX(PRICE!$B$4:$AG$153,MATCH($D14,PRICE!$A$4:$A$153,0),MATCH(L$3,PRICE!$B$3:$AG$3,0))</f>
        <v>29.95</v>
      </c>
    </row>
    <row r="15" spans="1:12" s="21" customFormat="1" ht="32.25" customHeight="1" x14ac:dyDescent="0.25">
      <c r="A15" s="19" t="s">
        <v>325</v>
      </c>
      <c r="B15" s="20"/>
      <c r="C15" s="5" t="s">
        <v>320</v>
      </c>
      <c r="D15" s="12" t="str">
        <f t="shared" si="0"/>
        <v>AZB7011LS00000329</v>
      </c>
      <c r="E15" s="12" t="s">
        <v>321</v>
      </c>
      <c r="F15" s="12" t="s">
        <v>326</v>
      </c>
      <c r="G15" s="12">
        <v>60</v>
      </c>
      <c r="H15" s="12" t="s">
        <v>18</v>
      </c>
      <c r="I15" s="12" t="s">
        <v>57</v>
      </c>
      <c r="J15" s="5"/>
      <c r="K15" s="20">
        <f>+INDEX(PRICE!$B$4:$AG$153,MATCH($D15,PRICE!$A$4:$A$153,0),MATCH(K$3,PRICE!$B$3:$AG$3,0))</f>
        <v>21.72</v>
      </c>
      <c r="L15" s="20">
        <f>+INDEX(PRICE!$B$4:$AG$153,MATCH($D15,PRICE!$A$4:$A$153,0),MATCH(L$3,PRICE!$B$3:$AG$3,0))</f>
        <v>49.949999999999996</v>
      </c>
    </row>
    <row r="16" spans="1:12" s="21" customFormat="1" ht="32.25" customHeight="1" x14ac:dyDescent="0.25">
      <c r="A16" s="19" t="s">
        <v>327</v>
      </c>
      <c r="B16" s="20"/>
      <c r="C16" s="5" t="s">
        <v>320</v>
      </c>
      <c r="D16" s="12" t="str">
        <f t="shared" si="0"/>
        <v>AZB7011LS00000429</v>
      </c>
      <c r="E16" s="12" t="s">
        <v>321</v>
      </c>
      <c r="F16" s="12" t="s">
        <v>328</v>
      </c>
      <c r="G16" s="12">
        <v>60</v>
      </c>
      <c r="H16" s="12" t="s">
        <v>18</v>
      </c>
      <c r="I16" s="12" t="s">
        <v>256</v>
      </c>
      <c r="J16" s="5"/>
      <c r="K16" s="20">
        <f>+INDEX(PRICE!$B$4:$AG$153,MATCH($D16,PRICE!$A$4:$A$153,0),MATCH(K$3,PRICE!$B$3:$AG$3,0))</f>
        <v>21.72</v>
      </c>
      <c r="L16" s="20">
        <f>+INDEX(PRICE!$B$4:$AG$153,MATCH($D16,PRICE!$A$4:$A$153,0),MATCH(L$3,PRICE!$B$3:$AG$3,0))</f>
        <v>49.949999999999996</v>
      </c>
    </row>
    <row r="17" spans="1:12" s="21" customFormat="1" ht="32.25" customHeight="1" x14ac:dyDescent="0.25">
      <c r="A17" s="19" t="s">
        <v>329</v>
      </c>
      <c r="B17" s="20"/>
      <c r="C17" s="5" t="s">
        <v>320</v>
      </c>
      <c r="D17" s="12" t="str">
        <f t="shared" si="0"/>
        <v>AZB7011LS00000529</v>
      </c>
      <c r="E17" s="12" t="s">
        <v>321</v>
      </c>
      <c r="F17" s="12" t="s">
        <v>330</v>
      </c>
      <c r="G17" s="12">
        <v>36</v>
      </c>
      <c r="H17" s="12" t="s">
        <v>18</v>
      </c>
      <c r="I17" s="12" t="s">
        <v>130</v>
      </c>
      <c r="J17" s="5" t="s">
        <v>98</v>
      </c>
      <c r="K17" s="20">
        <f>+INDEX(PRICE!$B$4:$AG$153,MATCH($D17,PRICE!$A$4:$A$153,0),MATCH(K$3,PRICE!$B$3:$AG$3,0))</f>
        <v>21.72</v>
      </c>
      <c r="L17" s="20">
        <f>+INDEX(PRICE!$B$4:$AG$153,MATCH($D17,PRICE!$A$4:$A$153,0),MATCH(L$3,PRICE!$B$3:$AG$3,0))</f>
        <v>49.949999999999996</v>
      </c>
    </row>
    <row r="18" spans="1:12" s="21" customFormat="1" ht="32.25" customHeight="1" x14ac:dyDescent="0.25">
      <c r="A18" s="19" t="s">
        <v>331</v>
      </c>
      <c r="B18" s="20"/>
      <c r="C18" s="5" t="s">
        <v>320</v>
      </c>
      <c r="D18" s="12" t="str">
        <f t="shared" si="0"/>
        <v>AZB7011LS00000629</v>
      </c>
      <c r="E18" s="12" t="s">
        <v>321</v>
      </c>
      <c r="F18" s="12" t="s">
        <v>332</v>
      </c>
      <c r="G18" s="12">
        <v>36</v>
      </c>
      <c r="H18" s="12" t="s">
        <v>18</v>
      </c>
      <c r="I18" s="12" t="s">
        <v>229</v>
      </c>
      <c r="J18" s="5" t="s">
        <v>98</v>
      </c>
      <c r="K18" s="20">
        <f>+INDEX(PRICE!$B$4:$AG$153,MATCH($D18,PRICE!$A$4:$A$153,0),MATCH(K$3,PRICE!$B$3:$AG$3,0))</f>
        <v>21.72</v>
      </c>
      <c r="L18" s="20">
        <f>+INDEX(PRICE!$B$4:$AG$153,MATCH($D18,PRICE!$A$4:$A$153,0),MATCH(L$3,PRICE!$B$3:$AG$3,0))</f>
        <v>49.949999999999996</v>
      </c>
    </row>
    <row r="19" spans="1:12" s="21" customFormat="1" ht="32.25" customHeight="1" x14ac:dyDescent="0.25">
      <c r="A19" s="19" t="s">
        <v>333</v>
      </c>
      <c r="B19" s="20"/>
      <c r="C19" s="5" t="s">
        <v>334</v>
      </c>
      <c r="D19" s="12" t="str">
        <f t="shared" si="0"/>
        <v>AZB7002LS00000141</v>
      </c>
      <c r="E19" s="12" t="s">
        <v>335</v>
      </c>
      <c r="F19" s="12" t="s">
        <v>336</v>
      </c>
      <c r="G19" s="12">
        <v>84</v>
      </c>
      <c r="H19" s="12" t="s">
        <v>18</v>
      </c>
      <c r="I19" s="12" t="s">
        <v>297</v>
      </c>
      <c r="J19" s="5"/>
      <c r="K19" s="20">
        <f>+INDEX(PRICE!$B$4:$AG$153,MATCH($D19,PRICE!$A$4:$A$153,0),MATCH(K$3,PRICE!$B$3:$AG$3,0))</f>
        <v>13.02</v>
      </c>
      <c r="L19" s="20">
        <f>+INDEX(PRICE!$B$4:$AG$153,MATCH($D19,PRICE!$A$4:$A$153,0),MATCH(L$3,PRICE!$B$3:$AG$3,0))</f>
        <v>29.95</v>
      </c>
    </row>
    <row r="20" spans="1:12" s="21" customFormat="1" ht="32.25" customHeight="1" x14ac:dyDescent="0.25">
      <c r="A20" s="19" t="s">
        <v>337</v>
      </c>
      <c r="B20" s="20"/>
      <c r="C20" s="5" t="s">
        <v>334</v>
      </c>
      <c r="D20" s="12" t="str">
        <f t="shared" si="0"/>
        <v>AZB7002LS00000241</v>
      </c>
      <c r="E20" s="12" t="s">
        <v>335</v>
      </c>
      <c r="F20" s="12" t="s">
        <v>338</v>
      </c>
      <c r="G20" s="12">
        <v>60</v>
      </c>
      <c r="H20" s="12" t="s">
        <v>18</v>
      </c>
      <c r="I20" s="12" t="s">
        <v>307</v>
      </c>
      <c r="J20" s="5"/>
      <c r="K20" s="20">
        <f>+INDEX(PRICE!$B$4:$AG$153,MATCH($D20,PRICE!$A$4:$A$153,0),MATCH(K$3,PRICE!$B$3:$AG$3,0))</f>
        <v>13.02</v>
      </c>
      <c r="L20" s="20">
        <f>+INDEX(PRICE!$B$4:$AG$153,MATCH($D20,PRICE!$A$4:$A$153,0),MATCH(L$3,PRICE!$B$3:$AG$3,0))</f>
        <v>29.95</v>
      </c>
    </row>
    <row r="21" spans="1:12" s="21" customFormat="1" ht="32.25" customHeight="1" x14ac:dyDescent="0.25">
      <c r="A21" s="19" t="s">
        <v>339</v>
      </c>
      <c r="B21" s="20"/>
      <c r="C21" s="5" t="s">
        <v>334</v>
      </c>
      <c r="D21" s="12" t="str">
        <f t="shared" si="0"/>
        <v>AZB7002LS00000341</v>
      </c>
      <c r="E21" s="12" t="s">
        <v>335</v>
      </c>
      <c r="F21" s="12" t="s">
        <v>340</v>
      </c>
      <c r="G21" s="12">
        <v>60</v>
      </c>
      <c r="H21" s="12" t="s">
        <v>18</v>
      </c>
      <c r="I21" s="12" t="s">
        <v>57</v>
      </c>
      <c r="J21" s="5"/>
      <c r="K21" s="20">
        <f>+INDEX(PRICE!$B$4:$AG$153,MATCH($D21,PRICE!$A$4:$A$153,0),MATCH(K$3,PRICE!$B$3:$AG$3,0))</f>
        <v>21.72</v>
      </c>
      <c r="L21" s="20">
        <f>+INDEX(PRICE!$B$4:$AG$153,MATCH($D21,PRICE!$A$4:$A$153,0),MATCH(L$3,PRICE!$B$3:$AG$3,0))</f>
        <v>49.949999999999996</v>
      </c>
    </row>
    <row r="22" spans="1:12" s="21" customFormat="1" ht="32.25" customHeight="1" x14ac:dyDescent="0.25">
      <c r="A22" s="19" t="s">
        <v>341</v>
      </c>
      <c r="B22" s="20"/>
      <c r="C22" s="5" t="s">
        <v>334</v>
      </c>
      <c r="D22" s="12" t="str">
        <f t="shared" si="0"/>
        <v>AZB7002LS00000441</v>
      </c>
      <c r="E22" s="12" t="s">
        <v>335</v>
      </c>
      <c r="F22" s="12" t="s">
        <v>342</v>
      </c>
      <c r="G22" s="12">
        <v>60</v>
      </c>
      <c r="H22" s="12" t="s">
        <v>18</v>
      </c>
      <c r="I22" s="12" t="s">
        <v>229</v>
      </c>
      <c r="J22" s="5"/>
      <c r="K22" s="20">
        <f>+INDEX(PRICE!$B$4:$AG$153,MATCH($D22,PRICE!$A$4:$A$153,0),MATCH(K$3,PRICE!$B$3:$AG$3,0))</f>
        <v>21.72</v>
      </c>
      <c r="L22" s="20">
        <f>+INDEX(PRICE!$B$4:$AG$153,MATCH($D22,PRICE!$A$4:$A$153,0),MATCH(L$3,PRICE!$B$3:$AG$3,0))</f>
        <v>49.949999999999996</v>
      </c>
    </row>
    <row r="23" spans="1:12" s="21" customFormat="1" ht="32.25" customHeight="1" x14ac:dyDescent="0.25">
      <c r="A23" s="19" t="s">
        <v>343</v>
      </c>
      <c r="B23" s="20"/>
      <c r="C23" s="5" t="s">
        <v>334</v>
      </c>
      <c r="D23" s="12" t="str">
        <f t="shared" si="0"/>
        <v>AZB7002LS00000541</v>
      </c>
      <c r="E23" s="12" t="s">
        <v>335</v>
      </c>
      <c r="F23" s="12" t="s">
        <v>344</v>
      </c>
      <c r="G23" s="12">
        <v>60</v>
      </c>
      <c r="H23" s="12" t="s">
        <v>18</v>
      </c>
      <c r="I23" s="12" t="s">
        <v>256</v>
      </c>
      <c r="J23" s="5"/>
      <c r="K23" s="20">
        <f>+INDEX(PRICE!$B$4:$AG$153,MATCH($D23,PRICE!$A$4:$A$153,0),MATCH(K$3,PRICE!$B$3:$AG$3,0))</f>
        <v>21.72</v>
      </c>
      <c r="L23" s="20">
        <f>+INDEX(PRICE!$B$4:$AG$153,MATCH($D23,PRICE!$A$4:$A$153,0),MATCH(L$3,PRICE!$B$3:$AG$3,0))</f>
        <v>49.949999999999996</v>
      </c>
    </row>
    <row r="24" spans="1:12" s="21" customFormat="1" ht="32.25" customHeight="1" x14ac:dyDescent="0.25">
      <c r="A24" s="19" t="s">
        <v>345</v>
      </c>
      <c r="B24" s="20"/>
      <c r="C24" s="5" t="s">
        <v>334</v>
      </c>
      <c r="D24" s="12" t="str">
        <f t="shared" si="0"/>
        <v>AZB7002LS00000641</v>
      </c>
      <c r="E24" s="12" t="s">
        <v>335</v>
      </c>
      <c r="F24" s="12" t="s">
        <v>346</v>
      </c>
      <c r="G24" s="12">
        <v>83</v>
      </c>
      <c r="H24" s="12" t="s">
        <v>18</v>
      </c>
      <c r="I24" s="4" t="s">
        <v>316</v>
      </c>
      <c r="J24" s="5"/>
      <c r="K24" s="20">
        <f>+INDEX(PRICE!$B$4:$AG$153,MATCH($D24,PRICE!$A$4:$A$153,0),MATCH(K$3,PRICE!$B$3:$AG$3,0))</f>
        <v>30.41</v>
      </c>
      <c r="L24" s="20">
        <f>+INDEX(PRICE!$B$4:$AG$153,MATCH($D24,PRICE!$A$4:$A$153,0),MATCH(L$3,PRICE!$B$3:$AG$3,0))</f>
        <v>69.95</v>
      </c>
    </row>
    <row r="25" spans="1:12" s="21" customFormat="1" ht="32.25" customHeight="1" x14ac:dyDescent="0.25">
      <c r="A25" s="19" t="s">
        <v>347</v>
      </c>
      <c r="B25" s="20"/>
      <c r="C25" s="5" t="s">
        <v>334</v>
      </c>
      <c r="D25" s="12" t="str">
        <f t="shared" si="0"/>
        <v>AZB7002LS00000741</v>
      </c>
      <c r="E25" s="12" t="s">
        <v>335</v>
      </c>
      <c r="F25" s="12" t="s">
        <v>348</v>
      </c>
      <c r="G25" s="12">
        <v>84</v>
      </c>
      <c r="H25" s="12" t="s">
        <v>18</v>
      </c>
      <c r="I25" s="4" t="s">
        <v>349</v>
      </c>
      <c r="J25" s="5"/>
      <c r="K25" s="20">
        <f>+INDEX(PRICE!$B$4:$AG$153,MATCH($D25,PRICE!$A$4:$A$153,0),MATCH(K$3,PRICE!$B$3:$AG$3,0))</f>
        <v>30.41</v>
      </c>
      <c r="L25" s="20">
        <f>+INDEX(PRICE!$B$4:$AG$153,MATCH($D25,PRICE!$A$4:$A$153,0),MATCH(L$3,PRICE!$B$3:$AG$3,0))</f>
        <v>69.95</v>
      </c>
    </row>
    <row r="26" spans="1:12" s="21" customFormat="1" ht="32.25" customHeight="1" x14ac:dyDescent="0.25">
      <c r="A26" s="19" t="s">
        <v>350</v>
      </c>
      <c r="B26" s="20"/>
      <c r="C26" s="5" t="s">
        <v>351</v>
      </c>
      <c r="D26" s="12" t="str">
        <f t="shared" si="0"/>
        <v>AZB7012LS00000135</v>
      </c>
      <c r="E26" s="12" t="s">
        <v>352</v>
      </c>
      <c r="F26" s="12" t="s">
        <v>353</v>
      </c>
      <c r="G26" s="12">
        <v>106</v>
      </c>
      <c r="H26" s="12" t="s">
        <v>18</v>
      </c>
      <c r="I26" s="12" t="s">
        <v>297</v>
      </c>
      <c r="J26" s="5"/>
      <c r="K26" s="20">
        <f>+INDEX(PRICE!$B$4:$AG$153,MATCH($D26,PRICE!$A$4:$A$153,0),MATCH(K$3,PRICE!$B$3:$AG$3,0))</f>
        <v>13.02</v>
      </c>
      <c r="L26" s="20">
        <f>+INDEX(PRICE!$B$4:$AG$153,MATCH($D26,PRICE!$A$4:$A$153,0),MATCH(L$3,PRICE!$B$3:$AG$3,0))</f>
        <v>29.95</v>
      </c>
    </row>
    <row r="27" spans="1:12" s="21" customFormat="1" ht="32.25" customHeight="1" x14ac:dyDescent="0.25">
      <c r="A27" s="19" t="s">
        <v>354</v>
      </c>
      <c r="B27" s="20"/>
      <c r="C27" s="5" t="s">
        <v>351</v>
      </c>
      <c r="D27" s="12" t="str">
        <f t="shared" si="0"/>
        <v>AZB7012LS00000235</v>
      </c>
      <c r="E27" s="12" t="s">
        <v>352</v>
      </c>
      <c r="F27" s="12" t="s">
        <v>355</v>
      </c>
      <c r="G27" s="12">
        <v>60</v>
      </c>
      <c r="H27" s="12" t="s">
        <v>18</v>
      </c>
      <c r="I27" s="12" t="s">
        <v>307</v>
      </c>
      <c r="J27" s="5"/>
      <c r="K27" s="20">
        <f>+INDEX(PRICE!$B$4:$AG$153,MATCH($D27,PRICE!$A$4:$A$153,0),MATCH(K$3,PRICE!$B$3:$AG$3,0))</f>
        <v>13.02</v>
      </c>
      <c r="L27" s="20">
        <f>+INDEX(PRICE!$B$4:$AG$153,MATCH($D27,PRICE!$A$4:$A$153,0),MATCH(L$3,PRICE!$B$3:$AG$3,0))</f>
        <v>29.95</v>
      </c>
    </row>
    <row r="28" spans="1:12" s="21" customFormat="1" ht="32.25" customHeight="1" x14ac:dyDescent="0.25">
      <c r="A28" s="19" t="s">
        <v>356</v>
      </c>
      <c r="B28" s="20"/>
      <c r="C28" s="5" t="s">
        <v>351</v>
      </c>
      <c r="D28" s="12" t="str">
        <f t="shared" si="0"/>
        <v>AZB7012LS00000335</v>
      </c>
      <c r="E28" s="12" t="s">
        <v>352</v>
      </c>
      <c r="F28" s="12" t="s">
        <v>357</v>
      </c>
      <c r="G28" s="12">
        <v>59</v>
      </c>
      <c r="H28" s="12" t="s">
        <v>18</v>
      </c>
      <c r="I28" s="12" t="s">
        <v>229</v>
      </c>
      <c r="J28" s="5"/>
      <c r="K28" s="20">
        <f>+INDEX(PRICE!$B$4:$AG$153,MATCH($D28,PRICE!$A$4:$A$153,0),MATCH(K$3,PRICE!$B$3:$AG$3,0))</f>
        <v>21.72</v>
      </c>
      <c r="L28" s="20">
        <f>+INDEX(PRICE!$B$4:$AG$153,MATCH($D28,PRICE!$A$4:$A$153,0),MATCH(L$3,PRICE!$B$3:$AG$3,0))</f>
        <v>49.949999999999996</v>
      </c>
    </row>
    <row r="29" spans="1:12" s="21" customFormat="1" ht="32.25" customHeight="1" x14ac:dyDescent="0.25">
      <c r="A29" s="19" t="s">
        <v>358</v>
      </c>
      <c r="B29" s="20"/>
      <c r="C29" s="5" t="s">
        <v>351</v>
      </c>
      <c r="D29" s="12" t="str">
        <f t="shared" si="0"/>
        <v>AZB7012LS00000435</v>
      </c>
      <c r="E29" s="12" t="s">
        <v>352</v>
      </c>
      <c r="F29" s="12" t="s">
        <v>359</v>
      </c>
      <c r="G29" s="12">
        <v>60</v>
      </c>
      <c r="H29" s="12" t="s">
        <v>18</v>
      </c>
      <c r="I29" s="12" t="s">
        <v>256</v>
      </c>
      <c r="J29" s="5"/>
      <c r="K29" s="20">
        <f>+INDEX(PRICE!$B$4:$AG$153,MATCH($D29,PRICE!$A$4:$A$153,0),MATCH(K$3,PRICE!$B$3:$AG$3,0))</f>
        <v>21.72</v>
      </c>
      <c r="L29" s="20">
        <f>+INDEX(PRICE!$B$4:$AG$153,MATCH($D29,PRICE!$A$4:$A$153,0),MATCH(L$3,PRICE!$B$3:$AG$3,0))</f>
        <v>49.949999999999996</v>
      </c>
    </row>
    <row r="30" spans="1:12" s="21" customFormat="1" ht="32.25" customHeight="1" x14ac:dyDescent="0.25">
      <c r="A30" s="19" t="s">
        <v>360</v>
      </c>
      <c r="B30" s="20"/>
      <c r="C30" s="5" t="s">
        <v>351</v>
      </c>
      <c r="D30" s="12" t="str">
        <f t="shared" si="0"/>
        <v>AZB7012LS00000535</v>
      </c>
      <c r="E30" s="12" t="s">
        <v>352</v>
      </c>
      <c r="F30" s="12" t="s">
        <v>361</v>
      </c>
      <c r="G30" s="12">
        <v>60</v>
      </c>
      <c r="H30" s="12" t="s">
        <v>18</v>
      </c>
      <c r="I30" s="4" t="s">
        <v>316</v>
      </c>
      <c r="J30" s="5"/>
      <c r="K30" s="20">
        <f>+INDEX(PRICE!$B$4:$AG$153,MATCH($D30,PRICE!$A$4:$A$153,0),MATCH(K$3,PRICE!$B$3:$AG$3,0))</f>
        <v>30.41</v>
      </c>
      <c r="L30" s="20">
        <f>+INDEX(PRICE!$B$4:$AG$153,MATCH($D30,PRICE!$A$4:$A$153,0),MATCH(L$3,PRICE!$B$3:$AG$3,0))</f>
        <v>69.95</v>
      </c>
    </row>
    <row r="31" spans="1:12" s="21" customFormat="1" ht="32.25" customHeight="1" x14ac:dyDescent="0.25">
      <c r="A31" s="19" t="s">
        <v>362</v>
      </c>
      <c r="B31" s="20"/>
      <c r="C31" s="5" t="s">
        <v>363</v>
      </c>
      <c r="D31" s="12" t="str">
        <f t="shared" si="0"/>
        <v>AZB7001LS00000137</v>
      </c>
      <c r="E31" s="12" t="s">
        <v>364</v>
      </c>
      <c r="F31" s="12" t="s">
        <v>296</v>
      </c>
      <c r="G31" s="12">
        <v>122</v>
      </c>
      <c r="H31" s="12" t="s">
        <v>18</v>
      </c>
      <c r="I31" s="12" t="s">
        <v>297</v>
      </c>
      <c r="J31" s="5"/>
      <c r="K31" s="20">
        <f>+INDEX(PRICE!$B$4:$AG$153,MATCH($D31,PRICE!$A$4:$A$153,0),MATCH(K$3,PRICE!$B$3:$AG$3,0))</f>
        <v>13.02</v>
      </c>
      <c r="L31" s="20">
        <f>+INDEX(PRICE!$B$4:$AG$153,MATCH($D31,PRICE!$A$4:$A$153,0),MATCH(L$3,PRICE!$B$3:$AG$3,0))</f>
        <v>29.95</v>
      </c>
    </row>
    <row r="32" spans="1:12" s="21" customFormat="1" ht="32.25" customHeight="1" x14ac:dyDescent="0.25">
      <c r="A32" s="19" t="s">
        <v>365</v>
      </c>
      <c r="B32" s="20"/>
      <c r="C32" s="5" t="s">
        <v>363</v>
      </c>
      <c r="D32" s="12" t="str">
        <f t="shared" si="0"/>
        <v>AZB7001LS00000737</v>
      </c>
      <c r="E32" s="12" t="s">
        <v>364</v>
      </c>
      <c r="F32" s="12" t="s">
        <v>366</v>
      </c>
      <c r="G32" s="12">
        <v>36</v>
      </c>
      <c r="H32" s="12" t="s">
        <v>18</v>
      </c>
      <c r="I32" s="12" t="s">
        <v>57</v>
      </c>
      <c r="J32" s="5" t="s">
        <v>98</v>
      </c>
      <c r="K32" s="20">
        <f>+INDEX(PRICE!$B$4:$AG$153,MATCH($D32,PRICE!$A$4:$A$153,0),MATCH(K$3,PRICE!$B$3:$AG$3,0))</f>
        <v>21.72</v>
      </c>
      <c r="L32" s="20">
        <f>+INDEX(PRICE!$B$4:$AG$153,MATCH($D32,PRICE!$A$4:$A$153,0),MATCH(L$3,PRICE!$B$3:$AG$3,0))</f>
        <v>49.949999999999996</v>
      </c>
    </row>
    <row r="33" spans="1:12" s="21" customFormat="1" ht="32.25" customHeight="1" x14ac:dyDescent="0.25">
      <c r="A33" s="19" t="s">
        <v>367</v>
      </c>
      <c r="B33" s="20"/>
      <c r="C33" s="5" t="s">
        <v>363</v>
      </c>
      <c r="D33" s="12" t="str">
        <f t="shared" si="0"/>
        <v>AZB7001LS00000337</v>
      </c>
      <c r="E33" s="12" t="s">
        <v>364</v>
      </c>
      <c r="F33" s="12" t="s">
        <v>368</v>
      </c>
      <c r="G33" s="12">
        <v>52</v>
      </c>
      <c r="H33" s="12" t="s">
        <v>18</v>
      </c>
      <c r="I33" s="12" t="s">
        <v>130</v>
      </c>
      <c r="J33" s="5"/>
      <c r="K33" s="20">
        <f>+INDEX(PRICE!$B$4:$AG$153,MATCH($D33,PRICE!$A$4:$A$153,0),MATCH(K$3,PRICE!$B$3:$AG$3,0))</f>
        <v>21.72</v>
      </c>
      <c r="L33" s="20">
        <f>+INDEX(PRICE!$B$4:$AG$153,MATCH($D33,PRICE!$A$4:$A$153,0),MATCH(L$3,PRICE!$B$3:$AG$3,0))</f>
        <v>49.949999999999996</v>
      </c>
    </row>
    <row r="34" spans="1:12" s="21" customFormat="1" ht="32.25" customHeight="1" x14ac:dyDescent="0.25">
      <c r="A34" s="19" t="s">
        <v>369</v>
      </c>
      <c r="B34" s="20"/>
      <c r="C34" s="5" t="s">
        <v>363</v>
      </c>
      <c r="D34" s="12" t="str">
        <f t="shared" si="0"/>
        <v>AZB7001LS00000437</v>
      </c>
      <c r="E34" s="12" t="s">
        <v>364</v>
      </c>
      <c r="F34" s="12" t="s">
        <v>370</v>
      </c>
      <c r="G34" s="12">
        <v>58</v>
      </c>
      <c r="H34" s="12" t="s">
        <v>18</v>
      </c>
      <c r="I34" s="12" t="s">
        <v>20</v>
      </c>
      <c r="J34" s="5"/>
      <c r="K34" s="20">
        <f>+INDEX(PRICE!$B$4:$AG$153,MATCH($D34,PRICE!$A$4:$A$153,0),MATCH(K$3,PRICE!$B$3:$AG$3,0))</f>
        <v>21.72</v>
      </c>
      <c r="L34" s="20">
        <f>+INDEX(PRICE!$B$4:$AG$153,MATCH($D34,PRICE!$A$4:$A$153,0),MATCH(L$3,PRICE!$B$3:$AG$3,0))</f>
        <v>49.949999999999996</v>
      </c>
    </row>
    <row r="35" spans="1:12" s="21" customFormat="1" ht="32.25" customHeight="1" x14ac:dyDescent="0.25">
      <c r="A35" s="19" t="s">
        <v>371</v>
      </c>
      <c r="B35" s="20"/>
      <c r="C35" s="5" t="s">
        <v>363</v>
      </c>
      <c r="D35" s="12" t="str">
        <f t="shared" si="0"/>
        <v>AZB7001LS00000237</v>
      </c>
      <c r="E35" s="12" t="s">
        <v>364</v>
      </c>
      <c r="F35" s="12" t="s">
        <v>372</v>
      </c>
      <c r="G35" s="12">
        <v>77</v>
      </c>
      <c r="H35" s="12" t="s">
        <v>18</v>
      </c>
      <c r="I35" s="12" t="s">
        <v>307</v>
      </c>
      <c r="J35" s="5"/>
      <c r="K35" s="20">
        <f>+INDEX(PRICE!$B$4:$AG$153,MATCH($D35,PRICE!$A$4:$A$153,0),MATCH(K$3,PRICE!$B$3:$AG$3,0))</f>
        <v>13.02</v>
      </c>
      <c r="L35" s="20">
        <f>+INDEX(PRICE!$B$4:$AG$153,MATCH($D35,PRICE!$A$4:$A$153,0),MATCH(L$3,PRICE!$B$3:$AG$3,0))</f>
        <v>29.95</v>
      </c>
    </row>
    <row r="36" spans="1:12" s="21" customFormat="1" ht="32.25" customHeight="1" x14ac:dyDescent="0.25">
      <c r="A36" s="19" t="s">
        <v>373</v>
      </c>
      <c r="B36" s="20"/>
      <c r="C36" s="5" t="s">
        <v>363</v>
      </c>
      <c r="D36" s="12" t="str">
        <f t="shared" si="0"/>
        <v>AZB7001LS00000537</v>
      </c>
      <c r="E36" s="12" t="s">
        <v>364</v>
      </c>
      <c r="F36" s="12" t="s">
        <v>374</v>
      </c>
      <c r="G36" s="12">
        <v>55</v>
      </c>
      <c r="H36" s="12" t="s">
        <v>18</v>
      </c>
      <c r="I36" s="4" t="s">
        <v>349</v>
      </c>
      <c r="J36" s="5"/>
      <c r="K36" s="20">
        <f>+INDEX(PRICE!$B$4:$AG$153,MATCH($D36,PRICE!$A$4:$A$153,0),MATCH(K$3,PRICE!$B$3:$AG$3,0))</f>
        <v>30.41</v>
      </c>
      <c r="L36" s="20">
        <f>+INDEX(PRICE!$B$4:$AG$153,MATCH($D36,PRICE!$A$4:$A$153,0),MATCH(L$3,PRICE!$B$3:$AG$3,0))</f>
        <v>69.95</v>
      </c>
    </row>
    <row r="37" spans="1:12" s="21" customFormat="1" ht="32.25" customHeight="1" x14ac:dyDescent="0.25">
      <c r="A37" s="19" t="s">
        <v>375</v>
      </c>
      <c r="B37" s="20"/>
      <c r="C37" s="5" t="s">
        <v>363</v>
      </c>
      <c r="D37" s="12" t="str">
        <f t="shared" si="0"/>
        <v>AZB7001LS00000637</v>
      </c>
      <c r="E37" s="12" t="s">
        <v>364</v>
      </c>
      <c r="F37" s="12" t="s">
        <v>376</v>
      </c>
      <c r="G37" s="12">
        <v>55</v>
      </c>
      <c r="H37" s="12" t="s">
        <v>18</v>
      </c>
      <c r="I37" s="4" t="s">
        <v>316</v>
      </c>
      <c r="J37" s="5"/>
      <c r="K37" s="20">
        <f>+INDEX(PRICE!$B$4:$AG$153,MATCH($D37,PRICE!$A$4:$A$153,0),MATCH(K$3,PRICE!$B$3:$AG$3,0))</f>
        <v>30.41</v>
      </c>
      <c r="L37" s="20">
        <f>+INDEX(PRICE!$B$4:$AG$153,MATCH($D37,PRICE!$A$4:$A$153,0),MATCH(L$3,PRICE!$B$3:$AG$3,0))</f>
        <v>69.95</v>
      </c>
    </row>
    <row r="38" spans="1:12" s="21" customFormat="1" ht="32.25" customHeight="1" x14ac:dyDescent="0.25">
      <c r="A38" s="19" t="s">
        <v>377</v>
      </c>
      <c r="B38" s="20"/>
      <c r="C38" s="5" t="s">
        <v>378</v>
      </c>
      <c r="D38" s="12" t="str">
        <f t="shared" si="0"/>
        <v>AZB7004LS00000133</v>
      </c>
      <c r="E38" s="12" t="s">
        <v>379</v>
      </c>
      <c r="F38" s="12" t="s">
        <v>380</v>
      </c>
      <c r="G38" s="12">
        <v>1185</v>
      </c>
      <c r="H38" s="12" t="s">
        <v>18</v>
      </c>
      <c r="I38" s="12" t="s">
        <v>297</v>
      </c>
      <c r="J38" s="5"/>
      <c r="K38" s="20">
        <f>+INDEX(PRICE!$B$4:$AG$153,MATCH($D38,PRICE!$A$4:$A$153,0),MATCH(K$3,PRICE!$B$3:$AG$3,0))</f>
        <v>13.02</v>
      </c>
      <c r="L38" s="20">
        <f>+INDEX(PRICE!$B$4:$AG$153,MATCH($D38,PRICE!$A$4:$A$153,0),MATCH(L$3,PRICE!$B$3:$AG$3,0))</f>
        <v>29.95</v>
      </c>
    </row>
    <row r="39" spans="1:12" s="21" customFormat="1" ht="32.25" customHeight="1" x14ac:dyDescent="0.25">
      <c r="A39" s="19" t="s">
        <v>381</v>
      </c>
      <c r="B39" s="20"/>
      <c r="C39" s="5" t="s">
        <v>378</v>
      </c>
      <c r="D39" s="12" t="str">
        <f t="shared" si="0"/>
        <v>AZB7004LS00000233</v>
      </c>
      <c r="E39" s="12" t="s">
        <v>379</v>
      </c>
      <c r="F39" s="12" t="s">
        <v>382</v>
      </c>
      <c r="G39" s="12">
        <v>250</v>
      </c>
      <c r="H39" s="12" t="s">
        <v>18</v>
      </c>
      <c r="I39" s="12" t="s">
        <v>307</v>
      </c>
      <c r="J39" s="5"/>
      <c r="K39" s="20">
        <f>+INDEX(PRICE!$B$4:$AG$153,MATCH($D39,PRICE!$A$4:$A$153,0),MATCH(K$3,PRICE!$B$3:$AG$3,0))</f>
        <v>13.02</v>
      </c>
      <c r="L39" s="20">
        <f>+INDEX(PRICE!$B$4:$AG$153,MATCH($D39,PRICE!$A$4:$A$153,0),MATCH(L$3,PRICE!$B$3:$AG$3,0))</f>
        <v>29.95</v>
      </c>
    </row>
    <row r="40" spans="1:12" s="21" customFormat="1" ht="32.25" customHeight="1" x14ac:dyDescent="0.25">
      <c r="A40" s="19" t="s">
        <v>383</v>
      </c>
      <c r="B40" s="20"/>
      <c r="C40" s="5" t="s">
        <v>378</v>
      </c>
      <c r="D40" s="12" t="str">
        <f t="shared" si="0"/>
        <v>AZB7004LS00000333</v>
      </c>
      <c r="E40" s="12" t="s">
        <v>379</v>
      </c>
      <c r="F40" s="12" t="s">
        <v>384</v>
      </c>
      <c r="G40" s="12">
        <v>114</v>
      </c>
      <c r="H40" s="12" t="s">
        <v>18</v>
      </c>
      <c r="I40" s="12" t="s">
        <v>57</v>
      </c>
      <c r="J40" s="5"/>
      <c r="K40" s="20">
        <f>+INDEX(PRICE!$B$4:$AG$153,MATCH($D40,PRICE!$A$4:$A$153,0),MATCH(K$3,PRICE!$B$3:$AG$3,0))</f>
        <v>21.72</v>
      </c>
      <c r="L40" s="20">
        <f>+INDEX(PRICE!$B$4:$AG$153,MATCH($D40,PRICE!$A$4:$A$153,0),MATCH(L$3,PRICE!$B$3:$AG$3,0))</f>
        <v>49.949999999999996</v>
      </c>
    </row>
    <row r="41" spans="1:12" s="21" customFormat="1" ht="32.25" customHeight="1" x14ac:dyDescent="0.25">
      <c r="A41" s="19" t="s">
        <v>385</v>
      </c>
      <c r="B41" s="20"/>
      <c r="C41" s="5" t="s">
        <v>378</v>
      </c>
      <c r="D41" s="12" t="str">
        <f t="shared" si="0"/>
        <v>AZB7004LS00000433</v>
      </c>
      <c r="E41" s="12" t="s">
        <v>379</v>
      </c>
      <c r="F41" s="12" t="s">
        <v>386</v>
      </c>
      <c r="G41" s="12">
        <v>87</v>
      </c>
      <c r="H41" s="12" t="s">
        <v>18</v>
      </c>
      <c r="I41" s="12" t="s">
        <v>130</v>
      </c>
      <c r="J41" s="5"/>
      <c r="K41" s="20">
        <f>+INDEX(PRICE!$B$4:$AG$153,MATCH($D41,PRICE!$A$4:$A$153,0),MATCH(K$3,PRICE!$B$3:$AG$3,0))</f>
        <v>21.72</v>
      </c>
      <c r="L41" s="20">
        <f>+INDEX(PRICE!$B$4:$AG$153,MATCH($D41,PRICE!$A$4:$A$153,0),MATCH(L$3,PRICE!$B$3:$AG$3,0))</f>
        <v>49.949999999999996</v>
      </c>
    </row>
    <row r="42" spans="1:12" s="21" customFormat="1" ht="32.25" customHeight="1" x14ac:dyDescent="0.25">
      <c r="A42" s="19" t="s">
        <v>387</v>
      </c>
      <c r="B42" s="20"/>
      <c r="C42" s="5" t="s">
        <v>378</v>
      </c>
      <c r="D42" s="12" t="str">
        <f t="shared" si="0"/>
        <v>AZB7004LS00000533</v>
      </c>
      <c r="E42" s="12" t="s">
        <v>379</v>
      </c>
      <c r="F42" s="12" t="s">
        <v>388</v>
      </c>
      <c r="G42" s="12">
        <v>153</v>
      </c>
      <c r="H42" s="12" t="s">
        <v>18</v>
      </c>
      <c r="I42" s="12" t="s">
        <v>32</v>
      </c>
      <c r="J42" s="5"/>
      <c r="K42" s="20">
        <f>+INDEX(PRICE!$B$4:$AG$153,MATCH($D42,PRICE!$A$4:$A$153,0),MATCH(K$3,PRICE!$B$3:$AG$3,0))</f>
        <v>21.72</v>
      </c>
      <c r="L42" s="20">
        <f>+INDEX(PRICE!$B$4:$AG$153,MATCH($D42,PRICE!$A$4:$A$153,0),MATCH(L$3,PRICE!$B$3:$AG$3,0))</f>
        <v>49.949999999999996</v>
      </c>
    </row>
    <row r="43" spans="1:12" s="21" customFormat="1" ht="32.25" customHeight="1" x14ac:dyDescent="0.25">
      <c r="A43" s="19" t="s">
        <v>389</v>
      </c>
      <c r="B43" s="20"/>
      <c r="C43" s="5" t="s">
        <v>378</v>
      </c>
      <c r="D43" s="12" t="str">
        <f t="shared" si="0"/>
        <v>AZB7004LS00000633</v>
      </c>
      <c r="E43" s="12" t="s">
        <v>379</v>
      </c>
      <c r="F43" s="12" t="s">
        <v>390</v>
      </c>
      <c r="G43" s="12">
        <v>120</v>
      </c>
      <c r="H43" s="12" t="s">
        <v>18</v>
      </c>
      <c r="I43" s="12" t="s">
        <v>36</v>
      </c>
      <c r="J43" s="5"/>
      <c r="K43" s="20">
        <f>+INDEX(PRICE!$B$4:$AG$153,MATCH($D43,PRICE!$A$4:$A$153,0),MATCH(K$3,PRICE!$B$3:$AG$3,0))</f>
        <v>21.72</v>
      </c>
      <c r="L43" s="20">
        <f>+INDEX(PRICE!$B$4:$AG$153,MATCH($D43,PRICE!$A$4:$A$153,0),MATCH(L$3,PRICE!$B$3:$AG$3,0))</f>
        <v>49.949999999999996</v>
      </c>
    </row>
    <row r="44" spans="1:12" s="21" customFormat="1" ht="32.25" customHeight="1" x14ac:dyDescent="0.25">
      <c r="A44" s="19" t="s">
        <v>391</v>
      </c>
      <c r="B44" s="20"/>
      <c r="C44" s="5" t="s">
        <v>378</v>
      </c>
      <c r="D44" s="12" t="str">
        <f t="shared" si="0"/>
        <v>AZB7004LS00000733</v>
      </c>
      <c r="E44" s="12" t="s">
        <v>379</v>
      </c>
      <c r="F44" s="12" t="s">
        <v>392</v>
      </c>
      <c r="G44" s="12">
        <v>90</v>
      </c>
      <c r="H44" s="12" t="s">
        <v>18</v>
      </c>
      <c r="I44" s="12" t="s">
        <v>256</v>
      </c>
      <c r="J44" s="5"/>
      <c r="K44" s="20">
        <f>+INDEX(PRICE!$B$4:$AG$153,MATCH($D44,PRICE!$A$4:$A$153,0),MATCH(K$3,PRICE!$B$3:$AG$3,0))</f>
        <v>21.72</v>
      </c>
      <c r="L44" s="20">
        <f>+INDEX(PRICE!$B$4:$AG$153,MATCH($D44,PRICE!$A$4:$A$153,0),MATCH(L$3,PRICE!$B$3:$AG$3,0))</f>
        <v>49.949999999999996</v>
      </c>
    </row>
    <row r="45" spans="1:12" s="21" customFormat="1" ht="32.25" customHeight="1" x14ac:dyDescent="0.25">
      <c r="A45" s="19" t="s">
        <v>393</v>
      </c>
      <c r="B45" s="20"/>
      <c r="C45" s="5" t="s">
        <v>378</v>
      </c>
      <c r="D45" s="12" t="str">
        <f t="shared" si="0"/>
        <v>AZB7004LS00001033</v>
      </c>
      <c r="E45" s="12" t="s">
        <v>379</v>
      </c>
      <c r="F45" s="12" t="s">
        <v>394</v>
      </c>
      <c r="G45" s="12">
        <v>108</v>
      </c>
      <c r="H45" s="12" t="s">
        <v>18</v>
      </c>
      <c r="I45" s="12" t="s">
        <v>223</v>
      </c>
      <c r="J45" s="5" t="s">
        <v>98</v>
      </c>
      <c r="K45" s="20">
        <f>+INDEX(PRICE!$B$4:$AG$153,MATCH($D45,PRICE!$A$4:$A$153,0),MATCH(K$3,PRICE!$B$3:$AG$3,0))</f>
        <v>21.72</v>
      </c>
      <c r="L45" s="20">
        <f>+INDEX(PRICE!$B$4:$AG$153,MATCH($D45,PRICE!$A$4:$A$153,0),MATCH(L$3,PRICE!$B$3:$AG$3,0))</f>
        <v>49.949999999999996</v>
      </c>
    </row>
    <row r="46" spans="1:12" s="21" customFormat="1" ht="32.25" customHeight="1" x14ac:dyDescent="0.25">
      <c r="A46" s="19" t="s">
        <v>395</v>
      </c>
      <c r="B46" s="20"/>
      <c r="C46" s="5" t="s">
        <v>378</v>
      </c>
      <c r="D46" s="12" t="str">
        <f t="shared" si="0"/>
        <v>AZB7004LS00001133</v>
      </c>
      <c r="E46" s="12" t="s">
        <v>379</v>
      </c>
      <c r="F46" s="12" t="s">
        <v>396</v>
      </c>
      <c r="G46" s="12">
        <v>84</v>
      </c>
      <c r="H46" s="12" t="s">
        <v>18</v>
      </c>
      <c r="I46" s="12" t="s">
        <v>88</v>
      </c>
      <c r="J46" s="5" t="s">
        <v>98</v>
      </c>
      <c r="K46" s="20">
        <f>+INDEX(PRICE!$B$4:$AG$153,MATCH($D46,PRICE!$A$4:$A$153,0),MATCH(K$3,PRICE!$B$3:$AG$3,0))</f>
        <v>13.02</v>
      </c>
      <c r="L46" s="20">
        <f>+INDEX(PRICE!$B$4:$AG$153,MATCH($D46,PRICE!$A$4:$A$153,0),MATCH(L$3,PRICE!$B$3:$AG$3,0))</f>
        <v>29.95</v>
      </c>
    </row>
    <row r="47" spans="1:12" s="21" customFormat="1" ht="32.25" customHeight="1" x14ac:dyDescent="0.25">
      <c r="A47" s="19" t="s">
        <v>397</v>
      </c>
      <c r="B47" s="20"/>
      <c r="C47" s="5" t="s">
        <v>378</v>
      </c>
      <c r="D47" s="12" t="str">
        <f t="shared" si="0"/>
        <v>AZB7004LS00001233</v>
      </c>
      <c r="E47" s="12" t="s">
        <v>379</v>
      </c>
      <c r="F47" s="12" t="s">
        <v>398</v>
      </c>
      <c r="G47" s="12">
        <v>60</v>
      </c>
      <c r="H47" s="12" t="s">
        <v>18</v>
      </c>
      <c r="I47" s="12" t="s">
        <v>51</v>
      </c>
      <c r="J47" s="5" t="s">
        <v>98</v>
      </c>
      <c r="K47" s="20">
        <f>+INDEX(PRICE!$B$4:$AG$153,MATCH($D47,PRICE!$A$4:$A$153,0),MATCH(K$3,PRICE!$B$3:$AG$3,0))</f>
        <v>21.72</v>
      </c>
      <c r="L47" s="20">
        <f>+INDEX(PRICE!$B$4:$AG$153,MATCH($D47,PRICE!$A$4:$A$153,0),MATCH(L$3,PRICE!$B$3:$AG$3,0))</f>
        <v>49.949999999999996</v>
      </c>
    </row>
    <row r="48" spans="1:12" s="21" customFormat="1" ht="32.25" customHeight="1" x14ac:dyDescent="0.25">
      <c r="A48" s="19" t="s">
        <v>399</v>
      </c>
      <c r="B48" s="20"/>
      <c r="C48" s="5" t="s">
        <v>378</v>
      </c>
      <c r="D48" s="12" t="str">
        <f t="shared" si="0"/>
        <v>AZB7004LS00000833</v>
      </c>
      <c r="E48" s="12" t="s">
        <v>379</v>
      </c>
      <c r="F48" s="12" t="s">
        <v>400</v>
      </c>
      <c r="G48" s="12">
        <v>97</v>
      </c>
      <c r="H48" s="12" t="s">
        <v>18</v>
      </c>
      <c r="I48" s="4" t="s">
        <v>349</v>
      </c>
      <c r="J48" s="5"/>
      <c r="K48" s="20">
        <f>+INDEX(PRICE!$B$4:$AG$153,MATCH($D48,PRICE!$A$4:$A$153,0),MATCH(K$3,PRICE!$B$3:$AG$3,0))</f>
        <v>30.41</v>
      </c>
      <c r="L48" s="20">
        <f>+INDEX(PRICE!$B$4:$AG$153,MATCH($D48,PRICE!$A$4:$A$153,0),MATCH(L$3,PRICE!$B$3:$AG$3,0))</f>
        <v>69.95</v>
      </c>
    </row>
    <row r="49" spans="1:12" s="21" customFormat="1" ht="32.25" customHeight="1" x14ac:dyDescent="0.25">
      <c r="A49" s="19" t="s">
        <v>401</v>
      </c>
      <c r="B49" s="20"/>
      <c r="C49" s="5" t="s">
        <v>378</v>
      </c>
      <c r="D49" s="12" t="str">
        <f t="shared" si="0"/>
        <v>AZB7004LS00000933</v>
      </c>
      <c r="E49" s="12" t="s">
        <v>379</v>
      </c>
      <c r="F49" s="12" t="s">
        <v>402</v>
      </c>
      <c r="G49" s="12">
        <v>75</v>
      </c>
      <c r="H49" s="12" t="s">
        <v>18</v>
      </c>
      <c r="I49" s="4" t="s">
        <v>403</v>
      </c>
      <c r="J49" s="5"/>
      <c r="K49" s="20">
        <f>+INDEX(PRICE!$B$4:$AG$153,MATCH($D49,PRICE!$A$4:$A$153,0),MATCH(K$3,PRICE!$B$3:$AG$3,0))</f>
        <v>30.41</v>
      </c>
      <c r="L49" s="20">
        <f>+INDEX(PRICE!$B$4:$AG$153,MATCH($D49,PRICE!$A$4:$A$153,0),MATCH(L$3,PRICE!$B$3:$AG$3,0))</f>
        <v>69.95</v>
      </c>
    </row>
    <row r="50" spans="1:12" s="21" customFormat="1" ht="32.25" customHeight="1" x14ac:dyDescent="0.25">
      <c r="A50" s="19" t="s">
        <v>404</v>
      </c>
      <c r="B50" s="20"/>
      <c r="C50" s="5" t="s">
        <v>405</v>
      </c>
      <c r="D50" s="12" t="str">
        <f t="shared" si="0"/>
        <v>AZB7004KT00000133</v>
      </c>
      <c r="E50" s="12" t="s">
        <v>406</v>
      </c>
      <c r="F50" s="12" t="s">
        <v>380</v>
      </c>
      <c r="G50" s="12">
        <v>72</v>
      </c>
      <c r="H50" s="12" t="s">
        <v>18</v>
      </c>
      <c r="I50" s="12" t="s">
        <v>407</v>
      </c>
      <c r="J50" s="5"/>
      <c r="K50" s="20">
        <f>+INDEX(PRICE!$B$4:$AG$153,MATCH($D50,PRICE!$A$4:$A$153,0),MATCH(K$3,PRICE!$B$3:$AG$3,0))</f>
        <v>13.02</v>
      </c>
      <c r="L50" s="20">
        <f>+INDEX(PRICE!$B$4:$AG$153,MATCH($D50,PRICE!$A$4:$A$153,0),MATCH(L$3,PRICE!$B$3:$AG$3,0))</f>
        <v>29.95</v>
      </c>
    </row>
    <row r="51" spans="1:12" s="21" customFormat="1" ht="32.25" customHeight="1" x14ac:dyDescent="0.25">
      <c r="A51" s="19" t="s">
        <v>408</v>
      </c>
      <c r="B51" s="20"/>
      <c r="C51" s="5" t="s">
        <v>405</v>
      </c>
      <c r="D51" s="12" t="str">
        <f t="shared" si="0"/>
        <v>AZB7004KT00000233</v>
      </c>
      <c r="E51" s="12" t="s">
        <v>406</v>
      </c>
      <c r="F51" s="12" t="s">
        <v>382</v>
      </c>
      <c r="G51" s="12">
        <v>72</v>
      </c>
      <c r="H51" s="12" t="s">
        <v>18</v>
      </c>
      <c r="I51" s="12" t="s">
        <v>409</v>
      </c>
      <c r="J51" s="5"/>
      <c r="K51" s="20">
        <f>+INDEX(PRICE!$B$4:$AG$153,MATCH($D51,PRICE!$A$4:$A$153,0),MATCH(K$3,PRICE!$B$3:$AG$3,0))</f>
        <v>13.02</v>
      </c>
      <c r="L51" s="20">
        <f>+INDEX(PRICE!$B$4:$AG$153,MATCH($D51,PRICE!$A$4:$A$153,0),MATCH(L$3,PRICE!$B$3:$AG$3,0))</f>
        <v>29.95</v>
      </c>
    </row>
    <row r="52" spans="1:12" s="21" customFormat="1" ht="32.25" customHeight="1" x14ac:dyDescent="0.25">
      <c r="A52" s="19" t="s">
        <v>410</v>
      </c>
      <c r="B52" s="20"/>
      <c r="C52" s="5" t="s">
        <v>405</v>
      </c>
      <c r="D52" s="12" t="str">
        <f t="shared" si="0"/>
        <v>AZB7004KT00000333</v>
      </c>
      <c r="E52" s="12" t="s">
        <v>406</v>
      </c>
      <c r="F52" s="12" t="s">
        <v>384</v>
      </c>
      <c r="G52" s="12">
        <v>72</v>
      </c>
      <c r="H52" s="12" t="s">
        <v>18</v>
      </c>
      <c r="I52" s="12" t="s">
        <v>411</v>
      </c>
      <c r="J52" s="5"/>
      <c r="K52" s="20">
        <f>+INDEX(PRICE!$B$4:$AG$153,MATCH($D52,PRICE!$A$4:$A$153,0),MATCH(K$3,PRICE!$B$3:$AG$3,0))</f>
        <v>13.02</v>
      </c>
      <c r="L52" s="20">
        <f>+INDEX(PRICE!$B$4:$AG$153,MATCH($D52,PRICE!$A$4:$A$153,0),MATCH(L$3,PRICE!$B$3:$AG$3,0))</f>
        <v>29.95</v>
      </c>
    </row>
    <row r="53" spans="1:12" s="21" customFormat="1" ht="32.25" customHeight="1" x14ac:dyDescent="0.25">
      <c r="A53" s="19" t="s">
        <v>412</v>
      </c>
      <c r="B53" s="20"/>
      <c r="C53" s="5" t="s">
        <v>405</v>
      </c>
      <c r="D53" s="12" t="str">
        <f t="shared" si="0"/>
        <v>AZB7004KT00000433</v>
      </c>
      <c r="E53" s="12" t="s">
        <v>406</v>
      </c>
      <c r="F53" s="12" t="s">
        <v>386</v>
      </c>
      <c r="G53" s="12">
        <v>72</v>
      </c>
      <c r="H53" s="12" t="s">
        <v>18</v>
      </c>
      <c r="I53" s="12" t="s">
        <v>413</v>
      </c>
      <c r="J53" s="5"/>
      <c r="K53" s="20">
        <f>+INDEX(PRICE!$B$4:$AG$153,MATCH($D53,PRICE!$A$4:$A$153,0),MATCH(K$3,PRICE!$B$3:$AG$3,0))</f>
        <v>13.02</v>
      </c>
      <c r="L53" s="20">
        <f>+INDEX(PRICE!$B$4:$AG$153,MATCH($D53,PRICE!$A$4:$A$153,0),MATCH(L$3,PRICE!$B$3:$AG$3,0))</f>
        <v>29.95</v>
      </c>
    </row>
    <row r="54" spans="1:12" s="21" customFormat="1" ht="32.25" customHeight="1" x14ac:dyDescent="0.25">
      <c r="A54" s="19" t="s">
        <v>414</v>
      </c>
      <c r="B54" s="20"/>
      <c r="C54" s="5" t="s">
        <v>415</v>
      </c>
      <c r="D54" s="12" t="str">
        <f t="shared" si="0"/>
        <v>AZB7007LS00000130</v>
      </c>
      <c r="E54" s="12" t="s">
        <v>416</v>
      </c>
      <c r="F54" s="12" t="s">
        <v>417</v>
      </c>
      <c r="G54" s="12">
        <v>401</v>
      </c>
      <c r="H54" s="12" t="s">
        <v>18</v>
      </c>
      <c r="I54" s="12" t="s">
        <v>297</v>
      </c>
      <c r="J54" s="5"/>
      <c r="K54" s="20">
        <f>+INDEX(PRICE!$B$4:$AG$153,MATCH($D54,PRICE!$A$4:$A$153,0),MATCH(K$3,PRICE!$B$3:$AG$3,0))</f>
        <v>13.02</v>
      </c>
      <c r="L54" s="20">
        <f>+INDEX(PRICE!$B$4:$AG$153,MATCH($D54,PRICE!$A$4:$A$153,0),MATCH(L$3,PRICE!$B$3:$AG$3,0))</f>
        <v>29.95</v>
      </c>
    </row>
    <row r="55" spans="1:12" s="21" customFormat="1" ht="32.25" customHeight="1" x14ac:dyDescent="0.25">
      <c r="A55" s="19" t="s">
        <v>418</v>
      </c>
      <c r="B55" s="20"/>
      <c r="C55" s="5" t="s">
        <v>415</v>
      </c>
      <c r="D55" s="12" t="str">
        <f t="shared" si="0"/>
        <v>AZB7007LS00000230</v>
      </c>
      <c r="E55" s="12" t="s">
        <v>416</v>
      </c>
      <c r="F55" s="12" t="s">
        <v>419</v>
      </c>
      <c r="G55" s="12">
        <v>166</v>
      </c>
      <c r="H55" s="12" t="s">
        <v>18</v>
      </c>
      <c r="I55" s="12" t="s">
        <v>307</v>
      </c>
      <c r="J55" s="5"/>
      <c r="K55" s="20">
        <f>+INDEX(PRICE!$B$4:$AG$153,MATCH($D55,PRICE!$A$4:$A$153,0),MATCH(K$3,PRICE!$B$3:$AG$3,0))</f>
        <v>13.02</v>
      </c>
      <c r="L55" s="20">
        <f>+INDEX(PRICE!$B$4:$AG$153,MATCH($D55,PRICE!$A$4:$A$153,0),MATCH(L$3,PRICE!$B$3:$AG$3,0))</f>
        <v>29.95</v>
      </c>
    </row>
    <row r="56" spans="1:12" s="21" customFormat="1" ht="32.25" customHeight="1" x14ac:dyDescent="0.25">
      <c r="A56" s="19" t="s">
        <v>420</v>
      </c>
      <c r="B56" s="20"/>
      <c r="C56" s="5" t="s">
        <v>415</v>
      </c>
      <c r="D56" s="12" t="str">
        <f t="shared" si="0"/>
        <v>AZB7007LS00000330</v>
      </c>
      <c r="E56" s="12" t="s">
        <v>416</v>
      </c>
      <c r="F56" s="12" t="s">
        <v>421</v>
      </c>
      <c r="G56" s="12">
        <v>86</v>
      </c>
      <c r="H56" s="12" t="s">
        <v>18</v>
      </c>
      <c r="I56" s="12" t="s">
        <v>32</v>
      </c>
      <c r="J56" s="5"/>
      <c r="K56" s="20">
        <f>+INDEX(PRICE!$B$4:$AG$153,MATCH($D56,PRICE!$A$4:$A$153,0),MATCH(K$3,PRICE!$B$3:$AG$3,0))</f>
        <v>21.72</v>
      </c>
      <c r="L56" s="20">
        <f>+INDEX(PRICE!$B$4:$AG$153,MATCH($D56,PRICE!$A$4:$A$153,0),MATCH(L$3,PRICE!$B$3:$AG$3,0))</f>
        <v>49.949999999999996</v>
      </c>
    </row>
    <row r="57" spans="1:12" s="21" customFormat="1" ht="32.25" customHeight="1" x14ac:dyDescent="0.25">
      <c r="A57" s="19" t="s">
        <v>422</v>
      </c>
      <c r="B57" s="20"/>
      <c r="C57" s="5" t="s">
        <v>415</v>
      </c>
      <c r="D57" s="12" t="str">
        <f t="shared" si="0"/>
        <v>AZB7007LS00000430</v>
      </c>
      <c r="E57" s="12" t="s">
        <v>416</v>
      </c>
      <c r="F57" s="12" t="s">
        <v>423</v>
      </c>
      <c r="G57" s="12">
        <v>51</v>
      </c>
      <c r="H57" s="12" t="s">
        <v>18</v>
      </c>
      <c r="I57" s="12" t="s">
        <v>424</v>
      </c>
      <c r="J57" s="5"/>
      <c r="K57" s="20">
        <f>+INDEX(PRICE!$B$4:$AG$153,MATCH($D57,PRICE!$A$4:$A$153,0),MATCH(K$3,PRICE!$B$3:$AG$3,0))</f>
        <v>21.72</v>
      </c>
      <c r="L57" s="20">
        <f>+INDEX(PRICE!$B$4:$AG$153,MATCH($D57,PRICE!$A$4:$A$153,0),MATCH(L$3,PRICE!$B$3:$AG$3,0))</f>
        <v>49.949999999999996</v>
      </c>
    </row>
    <row r="58" spans="1:12" s="21" customFormat="1" ht="32.25" customHeight="1" x14ac:dyDescent="0.25">
      <c r="A58" s="19" t="s">
        <v>425</v>
      </c>
      <c r="B58" s="20"/>
      <c r="C58" s="5" t="s">
        <v>415</v>
      </c>
      <c r="D58" s="12" t="str">
        <f t="shared" si="0"/>
        <v>AZB7007LS00000530</v>
      </c>
      <c r="E58" s="12" t="s">
        <v>416</v>
      </c>
      <c r="F58" s="12" t="s">
        <v>426</v>
      </c>
      <c r="G58" s="12">
        <v>83</v>
      </c>
      <c r="H58" s="12" t="s">
        <v>18</v>
      </c>
      <c r="I58" s="12" t="s">
        <v>256</v>
      </c>
      <c r="J58" s="5"/>
      <c r="K58" s="20">
        <f>+INDEX(PRICE!$B$4:$AG$153,MATCH($D58,PRICE!$A$4:$A$153,0),MATCH(K$3,PRICE!$B$3:$AG$3,0))</f>
        <v>21.72</v>
      </c>
      <c r="L58" s="20">
        <f>+INDEX(PRICE!$B$4:$AG$153,MATCH($D58,PRICE!$A$4:$A$153,0),MATCH(L$3,PRICE!$B$3:$AG$3,0))</f>
        <v>49.949999999999996</v>
      </c>
    </row>
    <row r="59" spans="1:12" s="21" customFormat="1" ht="32.25" customHeight="1" x14ac:dyDescent="0.25">
      <c r="A59" s="19" t="s">
        <v>427</v>
      </c>
      <c r="B59" s="20"/>
      <c r="C59" s="5" t="s">
        <v>415</v>
      </c>
      <c r="D59" s="12" t="str">
        <f t="shared" si="0"/>
        <v>AZB7007LS00000830</v>
      </c>
      <c r="E59" s="12" t="s">
        <v>416</v>
      </c>
      <c r="F59" s="12" t="s">
        <v>428</v>
      </c>
      <c r="G59" s="12">
        <v>36</v>
      </c>
      <c r="H59" s="12" t="s">
        <v>18</v>
      </c>
      <c r="I59" s="12" t="s">
        <v>57</v>
      </c>
      <c r="J59" s="5" t="s">
        <v>98</v>
      </c>
      <c r="K59" s="20">
        <f>+INDEX(PRICE!$B$4:$AG$153,MATCH($D59,PRICE!$A$4:$A$153,0),MATCH(K$3,PRICE!$B$3:$AG$3,0))</f>
        <v>21.72</v>
      </c>
      <c r="L59" s="20">
        <f>+INDEX(PRICE!$B$4:$AG$153,MATCH($D59,PRICE!$A$4:$A$153,0),MATCH(L$3,PRICE!$B$3:$AG$3,0))</f>
        <v>49.949999999999996</v>
      </c>
    </row>
    <row r="60" spans="1:12" s="21" customFormat="1" ht="32.25" customHeight="1" x14ac:dyDescent="0.25">
      <c r="A60" s="19" t="s">
        <v>429</v>
      </c>
      <c r="B60" s="20"/>
      <c r="C60" s="5" t="s">
        <v>415</v>
      </c>
      <c r="D60" s="12" t="str">
        <f t="shared" si="0"/>
        <v>AZB7007LS00000930</v>
      </c>
      <c r="E60" s="12" t="s">
        <v>416</v>
      </c>
      <c r="F60" s="12" t="s">
        <v>430</v>
      </c>
      <c r="G60" s="12">
        <v>36</v>
      </c>
      <c r="H60" s="12" t="s">
        <v>18</v>
      </c>
      <c r="I60" s="12" t="s">
        <v>223</v>
      </c>
      <c r="J60" s="5" t="s">
        <v>98</v>
      </c>
      <c r="K60" s="20">
        <f>+INDEX(PRICE!$B$4:$AG$153,MATCH($D60,PRICE!$A$4:$A$153,0),MATCH(K$3,PRICE!$B$3:$AG$3,0))</f>
        <v>21.72</v>
      </c>
      <c r="L60" s="20">
        <f>+INDEX(PRICE!$B$4:$AG$153,MATCH($D60,PRICE!$A$4:$A$153,0),MATCH(L$3,PRICE!$B$3:$AG$3,0))</f>
        <v>49.949999999999996</v>
      </c>
    </row>
    <row r="61" spans="1:12" s="21" customFormat="1" ht="32.25" customHeight="1" x14ac:dyDescent="0.25">
      <c r="A61" s="19" t="s">
        <v>431</v>
      </c>
      <c r="B61" s="20"/>
      <c r="C61" s="5" t="s">
        <v>415</v>
      </c>
      <c r="D61" s="12" t="str">
        <f t="shared" si="0"/>
        <v>AZB7007LS00000630</v>
      </c>
      <c r="E61" s="12" t="s">
        <v>416</v>
      </c>
      <c r="F61" s="12" t="s">
        <v>432</v>
      </c>
      <c r="G61" s="12">
        <v>71</v>
      </c>
      <c r="H61" s="12" t="s">
        <v>18</v>
      </c>
      <c r="I61" s="4" t="s">
        <v>349</v>
      </c>
      <c r="J61" s="5"/>
      <c r="K61" s="20">
        <f>+INDEX(PRICE!$B$4:$AG$153,MATCH($D61,PRICE!$A$4:$A$153,0),MATCH(K$3,PRICE!$B$3:$AG$3,0))</f>
        <v>30.41</v>
      </c>
      <c r="L61" s="20">
        <f>+INDEX(PRICE!$B$4:$AG$153,MATCH($D61,PRICE!$A$4:$A$153,0),MATCH(L$3,PRICE!$B$3:$AG$3,0))</f>
        <v>69.95</v>
      </c>
    </row>
    <row r="62" spans="1:12" s="21" customFormat="1" ht="32.25" customHeight="1" x14ac:dyDescent="0.25">
      <c r="A62" s="19" t="s">
        <v>433</v>
      </c>
      <c r="B62" s="20"/>
      <c r="C62" s="5" t="s">
        <v>415</v>
      </c>
      <c r="D62" s="12" t="str">
        <f t="shared" si="0"/>
        <v>AZB7007LS00000730</v>
      </c>
      <c r="E62" s="12" t="s">
        <v>416</v>
      </c>
      <c r="F62" s="12" t="s">
        <v>434</v>
      </c>
      <c r="G62" s="12">
        <v>56</v>
      </c>
      <c r="H62" s="12" t="s">
        <v>18</v>
      </c>
      <c r="I62" s="4" t="s">
        <v>403</v>
      </c>
      <c r="J62" s="5"/>
      <c r="K62" s="20">
        <f>+INDEX(PRICE!$B$4:$AG$153,MATCH($D62,PRICE!$A$4:$A$153,0),MATCH(K$3,PRICE!$B$3:$AG$3,0))</f>
        <v>30.41</v>
      </c>
      <c r="L62" s="20">
        <f>+INDEX(PRICE!$B$4:$AG$153,MATCH($D62,PRICE!$A$4:$A$153,0),MATCH(L$3,PRICE!$B$3:$AG$3,0))</f>
        <v>69.95</v>
      </c>
    </row>
    <row r="63" spans="1:12" s="21" customFormat="1" ht="32.25" customHeight="1" x14ac:dyDescent="0.25">
      <c r="A63" s="19" t="s">
        <v>435</v>
      </c>
      <c r="B63" s="20"/>
      <c r="C63" s="5" t="s">
        <v>436</v>
      </c>
      <c r="D63" s="12" t="str">
        <f t="shared" si="0"/>
        <v>AZB7006LS00000174</v>
      </c>
      <c r="E63" s="12" t="s">
        <v>437</v>
      </c>
      <c r="F63" s="12" t="s">
        <v>438</v>
      </c>
      <c r="G63" s="12">
        <v>18</v>
      </c>
      <c r="H63" s="12" t="s">
        <v>18</v>
      </c>
      <c r="I63" s="12" t="s">
        <v>439</v>
      </c>
      <c r="J63" s="5"/>
      <c r="K63" s="20">
        <f>+INDEX(PRICE!$B$4:$AG$153,MATCH($D63,PRICE!$A$4:$A$153,0),MATCH(K$3,PRICE!$B$3:$AG$3,0))</f>
        <v>13.02</v>
      </c>
      <c r="L63" s="20">
        <f>+INDEX(PRICE!$B$4:$AG$153,MATCH($D63,PRICE!$A$4:$A$153,0),MATCH(L$3,PRICE!$B$3:$AG$3,0))</f>
        <v>29.95</v>
      </c>
    </row>
    <row r="64" spans="1:12" s="21" customFormat="1" ht="32.25" customHeight="1" x14ac:dyDescent="0.25">
      <c r="A64" s="19" t="s">
        <v>440</v>
      </c>
      <c r="B64" s="20"/>
      <c r="C64" s="5" t="s">
        <v>436</v>
      </c>
      <c r="D64" s="12" t="str">
        <f t="shared" si="0"/>
        <v>AZB7006LS00000274</v>
      </c>
      <c r="E64" s="12" t="s">
        <v>437</v>
      </c>
      <c r="F64" s="12" t="s">
        <v>441</v>
      </c>
      <c r="G64" s="12">
        <v>24</v>
      </c>
      <c r="H64" s="12" t="s">
        <v>18</v>
      </c>
      <c r="I64" s="12" t="s">
        <v>442</v>
      </c>
      <c r="J64" s="5"/>
      <c r="K64" s="20">
        <f>+INDEX(PRICE!$B$4:$AG$153,MATCH($D64,PRICE!$A$4:$A$153,0),MATCH(K$3,PRICE!$B$3:$AG$3,0))</f>
        <v>21.72</v>
      </c>
      <c r="L64" s="20">
        <f>+INDEX(PRICE!$B$4:$AG$153,MATCH($D64,PRICE!$A$4:$A$153,0),MATCH(L$3,PRICE!$B$3:$AG$3,0))</f>
        <v>49.949999999999996</v>
      </c>
    </row>
    <row r="65" spans="1:12" s="21" customFormat="1" ht="32.25" customHeight="1" x14ac:dyDescent="0.25">
      <c r="A65" s="19" t="s">
        <v>443</v>
      </c>
      <c r="B65" s="20"/>
      <c r="C65" s="5" t="s">
        <v>444</v>
      </c>
      <c r="D65" s="12" t="str">
        <f t="shared" si="0"/>
        <v>AZB7008LS00000172</v>
      </c>
      <c r="E65" s="12" t="s">
        <v>445</v>
      </c>
      <c r="F65" s="12" t="s">
        <v>446</v>
      </c>
      <c r="G65" s="12">
        <v>24</v>
      </c>
      <c r="H65" s="12" t="s">
        <v>18</v>
      </c>
      <c r="I65" s="12" t="s">
        <v>439</v>
      </c>
      <c r="J65" s="5"/>
      <c r="K65" s="20">
        <f>+INDEX(PRICE!$B$4:$AG$153,MATCH($D65,PRICE!$A$4:$A$153,0),MATCH(K$3,PRICE!$B$3:$AG$3,0))</f>
        <v>13.02</v>
      </c>
      <c r="L65" s="20">
        <f>+INDEX(PRICE!$B$4:$AG$153,MATCH($D65,PRICE!$A$4:$A$153,0),MATCH(L$3,PRICE!$B$3:$AG$3,0))</f>
        <v>29.95</v>
      </c>
    </row>
    <row r="66" spans="1:12" s="21" customFormat="1" ht="32.25" customHeight="1" x14ac:dyDescent="0.25">
      <c r="A66" s="19" t="s">
        <v>447</v>
      </c>
      <c r="B66" s="20"/>
      <c r="C66" s="5" t="s">
        <v>444</v>
      </c>
      <c r="D66" s="12" t="str">
        <f t="shared" si="0"/>
        <v>AZB7008LS00000272</v>
      </c>
      <c r="E66" s="12" t="s">
        <v>445</v>
      </c>
      <c r="F66" s="12" t="s">
        <v>448</v>
      </c>
      <c r="G66" s="12">
        <v>24</v>
      </c>
      <c r="H66" s="12" t="s">
        <v>18</v>
      </c>
      <c r="I66" s="12" t="s">
        <v>442</v>
      </c>
      <c r="J66" s="5"/>
      <c r="K66" s="20">
        <f>+INDEX(PRICE!$B$4:$AG$153,MATCH($D66,PRICE!$A$4:$A$153,0),MATCH(K$3,PRICE!$B$3:$AG$3,0))</f>
        <v>21.72</v>
      </c>
      <c r="L66" s="20">
        <f>+INDEX(PRICE!$B$4:$AG$153,MATCH($D66,PRICE!$A$4:$A$153,0),MATCH(L$3,PRICE!$B$3:$AG$3,0))</f>
        <v>49.949999999999996</v>
      </c>
    </row>
  </sheetData>
  <autoFilter ref="A3:L3"/>
  <conditionalFormatting sqref="A1">
    <cfRule type="duplicateValues" dxfId="3" priority="4"/>
  </conditionalFormatting>
  <conditionalFormatting sqref="A3">
    <cfRule type="duplicateValues" dxfId="2" priority="2"/>
  </conditionalFormatting>
  <conditionalFormatting sqref="B1">
    <cfRule type="duplicateValues" dxfId="1" priority="3"/>
  </conditionalFormatting>
  <conditionalFormatting sqref="B3">
    <cfRule type="duplicateValues" dxfId="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3"/>
  <sheetViews>
    <sheetView zoomScale="70" zoomScaleNormal="70" workbookViewId="0">
      <selection activeCell="I13" sqref="I13"/>
    </sheetView>
  </sheetViews>
  <sheetFormatPr defaultRowHeight="15" x14ac:dyDescent="0.25"/>
  <cols>
    <col min="1" max="1" width="19.28515625" customWidth="1"/>
  </cols>
  <sheetData>
    <row r="1" spans="1:33" x14ac:dyDescent="0.25">
      <c r="A1" s="13"/>
      <c r="B1" s="13" t="s">
        <v>449</v>
      </c>
      <c r="C1" s="13" t="s">
        <v>449</v>
      </c>
      <c r="D1" s="13" t="s">
        <v>450</v>
      </c>
      <c r="E1" s="13" t="s">
        <v>450</v>
      </c>
      <c r="F1" s="13" t="s">
        <v>451</v>
      </c>
      <c r="G1" s="13" t="s">
        <v>451</v>
      </c>
      <c r="H1" s="13" t="s">
        <v>452</v>
      </c>
      <c r="I1" s="13" t="s">
        <v>452</v>
      </c>
      <c r="J1" s="13" t="s">
        <v>453</v>
      </c>
      <c r="K1" s="13" t="s">
        <v>453</v>
      </c>
      <c r="L1" s="13" t="s">
        <v>1</v>
      </c>
      <c r="M1" s="13" t="s">
        <v>1</v>
      </c>
      <c r="N1" s="13" t="s">
        <v>454</v>
      </c>
      <c r="O1" s="13" t="s">
        <v>454</v>
      </c>
      <c r="P1" s="13" t="s">
        <v>455</v>
      </c>
      <c r="Q1" s="13" t="s">
        <v>455</v>
      </c>
      <c r="R1" s="13" t="s">
        <v>456</v>
      </c>
      <c r="S1" s="13" t="s">
        <v>456</v>
      </c>
      <c r="T1" s="13" t="s">
        <v>457</v>
      </c>
      <c r="U1" s="13" t="s">
        <v>457</v>
      </c>
      <c r="V1" s="13" t="s">
        <v>458</v>
      </c>
      <c r="W1" s="13" t="s">
        <v>458</v>
      </c>
      <c r="X1" s="13" t="s">
        <v>459</v>
      </c>
      <c r="Y1" s="13" t="s">
        <v>459</v>
      </c>
      <c r="Z1" s="13" t="s">
        <v>460</v>
      </c>
      <c r="AA1" s="13" t="s">
        <v>460</v>
      </c>
      <c r="AB1" s="13" t="s">
        <v>461</v>
      </c>
      <c r="AC1" s="13" t="s">
        <v>461</v>
      </c>
      <c r="AD1" s="13" t="s">
        <v>462</v>
      </c>
      <c r="AE1" s="13" t="s">
        <v>462</v>
      </c>
      <c r="AF1" s="13" t="s">
        <v>463</v>
      </c>
      <c r="AG1" s="13" t="s">
        <v>463</v>
      </c>
    </row>
    <row r="2" spans="1:33" x14ac:dyDescent="0.25">
      <c r="B2" s="13" t="s">
        <v>464</v>
      </c>
      <c r="C2" s="13" t="s">
        <v>465</v>
      </c>
      <c r="D2" s="13" t="s">
        <v>466</v>
      </c>
      <c r="E2" s="13" t="s">
        <v>467</v>
      </c>
      <c r="F2" s="13" t="s">
        <v>468</v>
      </c>
      <c r="G2" s="13" t="s">
        <v>469</v>
      </c>
      <c r="H2" s="13" t="s">
        <v>470</v>
      </c>
      <c r="I2" s="13" t="s">
        <v>471</v>
      </c>
      <c r="J2" s="13" t="s">
        <v>472</v>
      </c>
      <c r="K2" s="13" t="s">
        <v>473</v>
      </c>
      <c r="L2" s="13" t="s">
        <v>474</v>
      </c>
      <c r="M2" s="13" t="s">
        <v>475</v>
      </c>
      <c r="N2" s="13" t="s">
        <v>476</v>
      </c>
      <c r="O2" s="13" t="s">
        <v>477</v>
      </c>
      <c r="P2" s="13">
        <v>13</v>
      </c>
      <c r="Q2" s="13" t="s">
        <v>478</v>
      </c>
      <c r="R2" s="13" t="s">
        <v>479</v>
      </c>
      <c r="S2" s="13" t="s">
        <v>480</v>
      </c>
      <c r="T2" s="13" t="s">
        <v>481</v>
      </c>
      <c r="U2" s="13" t="s">
        <v>482</v>
      </c>
      <c r="V2" s="13" t="s">
        <v>483</v>
      </c>
      <c r="W2" s="13" t="s">
        <v>484</v>
      </c>
      <c r="X2" s="13" t="s">
        <v>485</v>
      </c>
      <c r="Y2" s="13" t="s">
        <v>486</v>
      </c>
      <c r="Z2" s="13" t="s">
        <v>487</v>
      </c>
      <c r="AA2" s="13" t="s">
        <v>488</v>
      </c>
      <c r="AB2" s="13" t="s">
        <v>489</v>
      </c>
      <c r="AC2" s="13" t="s">
        <v>490</v>
      </c>
      <c r="AD2" s="13" t="s">
        <v>491</v>
      </c>
      <c r="AE2" s="13" t="s">
        <v>492</v>
      </c>
      <c r="AF2" s="13" t="s">
        <v>493</v>
      </c>
      <c r="AG2" s="13" t="s">
        <v>494</v>
      </c>
    </row>
    <row r="3" spans="1:33" x14ac:dyDescent="0.25">
      <c r="A3" s="14" t="s">
        <v>6</v>
      </c>
      <c r="B3" s="14" t="s">
        <v>495</v>
      </c>
      <c r="C3" s="14" t="s">
        <v>496</v>
      </c>
      <c r="D3" s="14" t="s">
        <v>497</v>
      </c>
      <c r="E3" s="14" t="s">
        <v>498</v>
      </c>
      <c r="F3" s="14" t="s">
        <v>499</v>
      </c>
      <c r="G3" s="14" t="s">
        <v>500</v>
      </c>
      <c r="H3" s="14" t="s">
        <v>501</v>
      </c>
      <c r="I3" s="14" t="s">
        <v>502</v>
      </c>
      <c r="J3" s="14" t="s">
        <v>503</v>
      </c>
      <c r="K3" s="14" t="s">
        <v>504</v>
      </c>
      <c r="L3" s="14" t="s">
        <v>505</v>
      </c>
      <c r="M3" s="14" t="s">
        <v>506</v>
      </c>
      <c r="N3" s="14" t="s">
        <v>507</v>
      </c>
      <c r="O3" s="14" t="s">
        <v>508</v>
      </c>
      <c r="P3" s="14" t="s">
        <v>509</v>
      </c>
      <c r="Q3" s="14" t="s">
        <v>510</v>
      </c>
      <c r="R3" s="14" t="s">
        <v>511</v>
      </c>
      <c r="S3" s="14" t="s">
        <v>512</v>
      </c>
      <c r="T3" s="14" t="s">
        <v>513</v>
      </c>
      <c r="U3" s="14" t="s">
        <v>514</v>
      </c>
      <c r="V3" s="14" t="s">
        <v>515</v>
      </c>
      <c r="W3" s="14" t="s">
        <v>516</v>
      </c>
      <c r="X3" s="14" t="s">
        <v>517</v>
      </c>
      <c r="Y3" s="14" t="s">
        <v>518</v>
      </c>
      <c r="Z3" s="14" t="s">
        <v>519</v>
      </c>
      <c r="AA3" s="14" t="s">
        <v>520</v>
      </c>
      <c r="AB3" s="14" t="s">
        <v>521</v>
      </c>
      <c r="AC3" s="14" t="s">
        <v>522</v>
      </c>
      <c r="AD3" s="14" t="s">
        <v>523</v>
      </c>
      <c r="AE3" s="14" t="s">
        <v>524</v>
      </c>
      <c r="AF3" s="14" t="s">
        <v>525</v>
      </c>
      <c r="AG3" s="14" t="s">
        <v>526</v>
      </c>
    </row>
    <row r="4" spans="1:33" x14ac:dyDescent="0.25">
      <c r="A4" s="15" t="s">
        <v>527</v>
      </c>
      <c r="B4" s="15">
        <v>341.03</v>
      </c>
      <c r="C4" s="15">
        <v>695</v>
      </c>
      <c r="D4" s="15">
        <v>154.76</v>
      </c>
      <c r="E4" s="15">
        <v>380</v>
      </c>
      <c r="F4" s="15">
        <v>96.53</v>
      </c>
      <c r="G4" s="15">
        <v>218</v>
      </c>
      <c r="H4" s="15">
        <v>2131.35</v>
      </c>
      <c r="I4" s="15">
        <v>4902</v>
      </c>
      <c r="J4" s="15">
        <v>524.64</v>
      </c>
      <c r="K4" s="15">
        <v>1290</v>
      </c>
      <c r="L4" s="15">
        <v>76.819999999999993</v>
      </c>
      <c r="M4" s="15">
        <v>169</v>
      </c>
      <c r="N4" s="15">
        <v>67.78</v>
      </c>
      <c r="O4" s="15">
        <v>149</v>
      </c>
      <c r="P4" s="15">
        <v>31175</v>
      </c>
      <c r="Q4" s="15">
        <v>67348</v>
      </c>
      <c r="R4" s="15">
        <v>307.27999999999997</v>
      </c>
      <c r="S4" s="15">
        <v>699</v>
      </c>
      <c r="T4" s="15">
        <v>754.6</v>
      </c>
      <c r="U4" s="15">
        <v>1810</v>
      </c>
      <c r="V4" s="15">
        <v>356.06</v>
      </c>
      <c r="W4" s="15">
        <v>769</v>
      </c>
      <c r="X4" s="15">
        <v>384.55</v>
      </c>
      <c r="Y4" s="15">
        <v>944</v>
      </c>
      <c r="AB4" s="15">
        <v>695.07</v>
      </c>
      <c r="AC4" s="15">
        <v>1650</v>
      </c>
      <c r="AD4" s="15">
        <v>2389.1</v>
      </c>
      <c r="AE4" s="15">
        <v>5260</v>
      </c>
      <c r="AF4" s="15">
        <v>1209.68</v>
      </c>
      <c r="AG4" s="15">
        <v>2660</v>
      </c>
    </row>
    <row r="5" spans="1:33" x14ac:dyDescent="0.25">
      <c r="A5" s="15" t="s">
        <v>528</v>
      </c>
      <c r="B5" s="15">
        <v>240.13</v>
      </c>
      <c r="C5" s="15">
        <v>490</v>
      </c>
      <c r="D5" s="15">
        <v>108.97</v>
      </c>
      <c r="E5" s="15">
        <v>271</v>
      </c>
      <c r="F5" s="15">
        <v>67.97</v>
      </c>
      <c r="G5" s="15">
        <v>155</v>
      </c>
      <c r="H5" s="15">
        <v>1500.71</v>
      </c>
      <c r="I5" s="15">
        <v>3452</v>
      </c>
      <c r="J5" s="15">
        <v>369.41</v>
      </c>
      <c r="K5" s="15">
        <v>920</v>
      </c>
      <c r="L5" s="15">
        <v>54.09</v>
      </c>
      <c r="M5" s="15">
        <v>119</v>
      </c>
      <c r="N5" s="15">
        <v>47.72</v>
      </c>
      <c r="O5" s="15">
        <v>105</v>
      </c>
      <c r="P5" s="15">
        <v>21951</v>
      </c>
      <c r="Q5" s="15">
        <v>47940</v>
      </c>
      <c r="R5" s="15">
        <v>216.36</v>
      </c>
      <c r="S5" s="15">
        <v>499</v>
      </c>
      <c r="T5" s="15">
        <v>531.33000000000004</v>
      </c>
      <c r="U5" s="15">
        <v>1310</v>
      </c>
      <c r="V5" s="15">
        <v>250.71</v>
      </c>
      <c r="W5" s="15">
        <v>548</v>
      </c>
      <c r="X5" s="15">
        <v>270.76</v>
      </c>
      <c r="Y5" s="15">
        <v>672</v>
      </c>
      <c r="AB5" s="15">
        <v>489.41</v>
      </c>
      <c r="AC5" s="15">
        <v>1200</v>
      </c>
      <c r="AD5" s="15">
        <v>1682.2</v>
      </c>
      <c r="AE5" s="15">
        <v>3700</v>
      </c>
      <c r="AF5" s="15">
        <v>851.76</v>
      </c>
      <c r="AG5" s="15">
        <v>1860</v>
      </c>
    </row>
    <row r="6" spans="1:33" x14ac:dyDescent="0.25">
      <c r="A6" s="15" t="s">
        <v>529</v>
      </c>
      <c r="B6" s="15">
        <v>240.13</v>
      </c>
      <c r="C6" s="15">
        <v>490</v>
      </c>
      <c r="D6" s="15">
        <v>108.97</v>
      </c>
      <c r="E6" s="15">
        <v>271</v>
      </c>
      <c r="F6" s="15">
        <v>67.97</v>
      </c>
      <c r="G6" s="15">
        <v>155</v>
      </c>
      <c r="H6" s="15">
        <v>1500.71</v>
      </c>
      <c r="I6" s="15">
        <v>3452</v>
      </c>
      <c r="J6" s="15">
        <v>369.41</v>
      </c>
      <c r="K6" s="15">
        <v>920</v>
      </c>
      <c r="L6" s="15">
        <v>54.09</v>
      </c>
      <c r="M6" s="15">
        <v>119</v>
      </c>
      <c r="N6" s="15">
        <v>47.72</v>
      </c>
      <c r="O6" s="15">
        <v>105</v>
      </c>
      <c r="P6" s="15">
        <v>21951</v>
      </c>
      <c r="Q6" s="15">
        <v>47940</v>
      </c>
      <c r="R6" s="15">
        <v>216.36</v>
      </c>
      <c r="S6" s="15">
        <v>499</v>
      </c>
      <c r="T6" s="15">
        <v>531.33000000000004</v>
      </c>
      <c r="U6" s="15">
        <v>1310</v>
      </c>
      <c r="V6" s="15">
        <v>250.71</v>
      </c>
      <c r="W6" s="15">
        <v>548</v>
      </c>
      <c r="X6" s="15">
        <v>270.76</v>
      </c>
      <c r="Y6" s="15">
        <v>672</v>
      </c>
      <c r="AB6" s="15">
        <v>489.41</v>
      </c>
      <c r="AC6" s="15">
        <v>1200</v>
      </c>
      <c r="AD6" s="15">
        <v>1682.2</v>
      </c>
      <c r="AE6" s="15">
        <v>3700</v>
      </c>
      <c r="AF6" s="15">
        <v>851.76</v>
      </c>
      <c r="AG6" s="15">
        <v>1860</v>
      </c>
    </row>
    <row r="7" spans="1:33" x14ac:dyDescent="0.25">
      <c r="A7" s="15" t="s">
        <v>530</v>
      </c>
      <c r="B7" s="15">
        <v>199.77</v>
      </c>
      <c r="C7" s="15">
        <v>410</v>
      </c>
      <c r="D7" s="15">
        <v>90.66</v>
      </c>
      <c r="E7" s="15">
        <v>227</v>
      </c>
      <c r="F7" s="15">
        <v>56.55</v>
      </c>
      <c r="G7" s="15">
        <v>130</v>
      </c>
      <c r="H7" s="15">
        <v>1248.51</v>
      </c>
      <c r="I7" s="15">
        <v>2872</v>
      </c>
      <c r="J7" s="15">
        <v>307.33</v>
      </c>
      <c r="K7" s="15">
        <v>770</v>
      </c>
      <c r="L7" s="15">
        <v>45</v>
      </c>
      <c r="M7" s="15">
        <v>99</v>
      </c>
      <c r="N7" s="15">
        <v>39.700000000000003</v>
      </c>
      <c r="O7" s="15">
        <v>87</v>
      </c>
      <c r="P7" s="15">
        <v>18262</v>
      </c>
      <c r="Q7" s="15">
        <v>40176</v>
      </c>
      <c r="R7" s="15">
        <v>180</v>
      </c>
      <c r="S7" s="15">
        <v>419</v>
      </c>
      <c r="T7" s="15">
        <v>442.04</v>
      </c>
      <c r="U7" s="15">
        <v>1110</v>
      </c>
      <c r="V7" s="15">
        <v>208.58</v>
      </c>
      <c r="W7" s="15">
        <v>459</v>
      </c>
      <c r="X7" s="15">
        <v>225.26</v>
      </c>
      <c r="Y7" s="15">
        <v>563</v>
      </c>
      <c r="AB7" s="15">
        <v>407.16</v>
      </c>
      <c r="AC7" s="15">
        <v>1020</v>
      </c>
      <c r="AD7" s="15">
        <v>1399.5</v>
      </c>
      <c r="AE7" s="15">
        <v>3080</v>
      </c>
      <c r="AF7" s="15">
        <v>708.62</v>
      </c>
      <c r="AG7" s="15">
        <v>1560</v>
      </c>
    </row>
    <row r="8" spans="1:33" x14ac:dyDescent="0.25">
      <c r="A8" s="15" t="s">
        <v>531</v>
      </c>
      <c r="B8" s="15">
        <v>199.77</v>
      </c>
      <c r="C8" s="15">
        <v>410</v>
      </c>
      <c r="D8" s="15">
        <v>90.66</v>
      </c>
      <c r="E8" s="15">
        <v>227</v>
      </c>
      <c r="F8" s="15">
        <v>56.55</v>
      </c>
      <c r="G8" s="15">
        <v>130</v>
      </c>
      <c r="H8" s="15">
        <v>1248.51</v>
      </c>
      <c r="I8" s="15">
        <v>2872</v>
      </c>
      <c r="J8" s="15">
        <v>307.33</v>
      </c>
      <c r="K8" s="15">
        <v>770</v>
      </c>
      <c r="L8" s="15">
        <v>45</v>
      </c>
      <c r="M8" s="15">
        <v>99</v>
      </c>
      <c r="N8" s="15">
        <v>39.700000000000003</v>
      </c>
      <c r="O8" s="15">
        <v>87</v>
      </c>
      <c r="P8" s="15">
        <v>18262</v>
      </c>
      <c r="Q8" s="15">
        <v>40176</v>
      </c>
      <c r="R8" s="15">
        <v>180</v>
      </c>
      <c r="S8" s="15">
        <v>419</v>
      </c>
      <c r="T8" s="15">
        <v>442.04</v>
      </c>
      <c r="U8" s="15">
        <v>1110</v>
      </c>
      <c r="V8" s="15">
        <v>208.58</v>
      </c>
      <c r="W8" s="15">
        <v>459</v>
      </c>
      <c r="X8" s="15">
        <v>225.26</v>
      </c>
      <c r="Y8" s="15">
        <v>563</v>
      </c>
      <c r="AB8" s="15">
        <v>407.16</v>
      </c>
      <c r="AC8" s="15">
        <v>1020</v>
      </c>
      <c r="AD8" s="15">
        <v>1399.5</v>
      </c>
      <c r="AE8" s="15">
        <v>3080</v>
      </c>
      <c r="AF8" s="15">
        <v>708.62</v>
      </c>
      <c r="AG8" s="15">
        <v>1560</v>
      </c>
    </row>
    <row r="9" spans="1:33" x14ac:dyDescent="0.25">
      <c r="A9" s="15" t="s">
        <v>532</v>
      </c>
      <c r="B9" s="15">
        <v>199.77</v>
      </c>
      <c r="C9" s="15">
        <v>410</v>
      </c>
      <c r="D9" s="15">
        <v>90.66</v>
      </c>
      <c r="E9" s="15">
        <v>227</v>
      </c>
      <c r="F9" s="15">
        <v>56.55</v>
      </c>
      <c r="G9" s="15">
        <v>130</v>
      </c>
      <c r="H9" s="15">
        <v>1248.51</v>
      </c>
      <c r="I9" s="15">
        <v>2872</v>
      </c>
      <c r="J9" s="15">
        <v>307.33</v>
      </c>
      <c r="K9" s="15">
        <v>770</v>
      </c>
      <c r="L9" s="15">
        <v>45</v>
      </c>
      <c r="M9" s="15">
        <v>99</v>
      </c>
      <c r="N9" s="15">
        <v>39.700000000000003</v>
      </c>
      <c r="O9" s="15">
        <v>87</v>
      </c>
      <c r="P9" s="15">
        <v>18262</v>
      </c>
      <c r="Q9" s="15">
        <v>40176</v>
      </c>
      <c r="R9" s="15">
        <v>180</v>
      </c>
      <c r="S9" s="15">
        <v>419</v>
      </c>
      <c r="T9" s="15">
        <v>442.04</v>
      </c>
      <c r="U9" s="15">
        <v>1110</v>
      </c>
      <c r="V9" s="15">
        <v>208.58</v>
      </c>
      <c r="W9" s="15">
        <v>459</v>
      </c>
      <c r="X9" s="15">
        <v>225.26</v>
      </c>
      <c r="Y9" s="15">
        <v>563</v>
      </c>
      <c r="AB9" s="15">
        <v>407.16</v>
      </c>
      <c r="AC9" s="15">
        <v>1020</v>
      </c>
      <c r="AD9" s="15">
        <v>1399.5</v>
      </c>
      <c r="AE9" s="15">
        <v>3080</v>
      </c>
      <c r="AF9" s="15">
        <v>708.62</v>
      </c>
      <c r="AG9" s="15">
        <v>1560</v>
      </c>
    </row>
    <row r="10" spans="1:33" x14ac:dyDescent="0.25">
      <c r="A10" s="15" t="s">
        <v>533</v>
      </c>
      <c r="B10" s="15">
        <v>199.77</v>
      </c>
      <c r="C10" s="15">
        <v>410</v>
      </c>
      <c r="D10" s="15">
        <v>90.66</v>
      </c>
      <c r="E10" s="15">
        <v>227</v>
      </c>
      <c r="F10" s="15">
        <v>56.55</v>
      </c>
      <c r="G10" s="15">
        <v>130</v>
      </c>
      <c r="H10" s="15">
        <v>1248.51</v>
      </c>
      <c r="I10" s="15">
        <v>2872</v>
      </c>
      <c r="J10" s="15">
        <v>307.33</v>
      </c>
      <c r="K10" s="15">
        <v>770</v>
      </c>
      <c r="L10" s="15">
        <v>45</v>
      </c>
      <c r="M10" s="15">
        <v>99</v>
      </c>
      <c r="N10" s="15">
        <v>39.700000000000003</v>
      </c>
      <c r="O10" s="15">
        <v>87</v>
      </c>
      <c r="P10" s="15">
        <v>18262</v>
      </c>
      <c r="Q10" s="15">
        <v>40176</v>
      </c>
      <c r="R10" s="15">
        <v>180</v>
      </c>
      <c r="S10" s="15">
        <v>419</v>
      </c>
      <c r="T10" s="15">
        <v>442.04</v>
      </c>
      <c r="U10" s="15">
        <v>1110</v>
      </c>
      <c r="V10" s="15">
        <v>208.58</v>
      </c>
      <c r="W10" s="15">
        <v>459</v>
      </c>
      <c r="X10" s="15">
        <v>225.26</v>
      </c>
      <c r="Y10" s="15">
        <v>563</v>
      </c>
      <c r="AB10" s="15">
        <v>407.16</v>
      </c>
      <c r="AC10" s="15">
        <v>1020</v>
      </c>
      <c r="AD10" s="15">
        <v>1399.5</v>
      </c>
      <c r="AE10" s="15">
        <v>3080</v>
      </c>
      <c r="AF10" s="15">
        <v>708.62</v>
      </c>
      <c r="AG10" s="15">
        <v>1560</v>
      </c>
    </row>
    <row r="11" spans="1:33" x14ac:dyDescent="0.25">
      <c r="A11" s="15" t="s">
        <v>534</v>
      </c>
      <c r="B11" s="15">
        <v>280.48</v>
      </c>
      <c r="C11" s="15">
        <v>570</v>
      </c>
      <c r="D11" s="15">
        <v>127.28</v>
      </c>
      <c r="E11" s="15">
        <v>316</v>
      </c>
      <c r="F11" s="15">
        <v>79.39</v>
      </c>
      <c r="G11" s="15">
        <v>181</v>
      </c>
      <c r="H11" s="15">
        <v>1752.91</v>
      </c>
      <c r="I11" s="15">
        <v>4032</v>
      </c>
      <c r="J11" s="15">
        <v>431.49</v>
      </c>
      <c r="K11" s="15">
        <v>1070</v>
      </c>
      <c r="L11" s="15">
        <v>63.18</v>
      </c>
      <c r="M11" s="15">
        <v>139</v>
      </c>
      <c r="N11" s="15">
        <v>55.74</v>
      </c>
      <c r="O11" s="15">
        <v>122</v>
      </c>
      <c r="P11" s="15">
        <v>25640</v>
      </c>
      <c r="Q11" s="15">
        <v>55883</v>
      </c>
      <c r="R11" s="15">
        <v>252.72</v>
      </c>
      <c r="S11" s="15">
        <v>579</v>
      </c>
      <c r="T11" s="15">
        <v>620.62</v>
      </c>
      <c r="U11" s="15">
        <v>1520</v>
      </c>
      <c r="V11" s="15">
        <v>292.83999999999997</v>
      </c>
      <c r="W11" s="15">
        <v>638</v>
      </c>
      <c r="X11" s="15">
        <v>316.27</v>
      </c>
      <c r="Y11" s="15">
        <v>783</v>
      </c>
      <c r="AB11" s="15">
        <v>571.65</v>
      </c>
      <c r="AC11" s="15">
        <v>1390</v>
      </c>
      <c r="AD11" s="15">
        <v>1964.9</v>
      </c>
      <c r="AE11" s="15">
        <v>4320</v>
      </c>
      <c r="AF11" s="15">
        <v>994.9</v>
      </c>
      <c r="AG11" s="15">
        <v>2220</v>
      </c>
    </row>
    <row r="12" spans="1:33" x14ac:dyDescent="0.25">
      <c r="A12" s="15" t="s">
        <v>535</v>
      </c>
      <c r="B12" s="15">
        <v>260.33</v>
      </c>
      <c r="C12" s="15">
        <v>530</v>
      </c>
      <c r="D12" s="15">
        <v>118.13</v>
      </c>
      <c r="E12" s="15">
        <v>294</v>
      </c>
      <c r="F12" s="15">
        <v>73.69</v>
      </c>
      <c r="G12" s="15">
        <v>168</v>
      </c>
      <c r="H12" s="15">
        <v>1626.95</v>
      </c>
      <c r="I12" s="15">
        <v>3742</v>
      </c>
      <c r="J12" s="15">
        <v>400.48</v>
      </c>
      <c r="K12" s="15">
        <v>1000</v>
      </c>
      <c r="L12" s="15">
        <v>58.64</v>
      </c>
      <c r="M12" s="15">
        <v>129</v>
      </c>
      <c r="N12" s="15">
        <v>51.74</v>
      </c>
      <c r="O12" s="15">
        <v>114</v>
      </c>
      <c r="P12" s="15">
        <v>23797</v>
      </c>
      <c r="Q12" s="15">
        <v>52002</v>
      </c>
      <c r="R12" s="15">
        <v>234.56</v>
      </c>
      <c r="S12" s="15">
        <v>539</v>
      </c>
      <c r="T12" s="15">
        <v>576.02</v>
      </c>
      <c r="U12" s="15">
        <v>1420</v>
      </c>
      <c r="V12" s="15">
        <v>271.8</v>
      </c>
      <c r="W12" s="15">
        <v>594</v>
      </c>
      <c r="X12" s="15">
        <v>293.54000000000002</v>
      </c>
      <c r="Y12" s="15">
        <v>729</v>
      </c>
      <c r="AB12" s="15">
        <v>530.57000000000005</v>
      </c>
      <c r="AC12" s="15">
        <v>1300</v>
      </c>
      <c r="AD12" s="15">
        <v>1823.7</v>
      </c>
      <c r="AE12" s="15">
        <v>4010</v>
      </c>
      <c r="AF12" s="15">
        <v>923.4</v>
      </c>
      <c r="AG12" s="15">
        <v>2020</v>
      </c>
    </row>
    <row r="13" spans="1:33" x14ac:dyDescent="0.25">
      <c r="A13" s="15" t="s">
        <v>536</v>
      </c>
      <c r="B13" s="15">
        <v>260.33</v>
      </c>
      <c r="C13" s="15">
        <v>530</v>
      </c>
      <c r="D13" s="15">
        <v>118.13</v>
      </c>
      <c r="E13" s="15">
        <v>294</v>
      </c>
      <c r="F13" s="15">
        <v>73.69</v>
      </c>
      <c r="G13" s="15">
        <v>168</v>
      </c>
      <c r="H13" s="15">
        <v>1626.95</v>
      </c>
      <c r="I13" s="15">
        <v>3742</v>
      </c>
      <c r="J13" s="15">
        <v>400.48</v>
      </c>
      <c r="K13" s="15">
        <v>1000</v>
      </c>
      <c r="L13" s="15">
        <v>58.64</v>
      </c>
      <c r="M13" s="15">
        <v>129</v>
      </c>
      <c r="N13" s="15">
        <v>51.74</v>
      </c>
      <c r="O13" s="15">
        <v>114</v>
      </c>
      <c r="P13" s="15">
        <v>23797</v>
      </c>
      <c r="Q13" s="15">
        <v>52002</v>
      </c>
      <c r="R13" s="15">
        <v>234.56</v>
      </c>
      <c r="S13" s="15">
        <v>539</v>
      </c>
      <c r="T13" s="15">
        <v>576.02</v>
      </c>
      <c r="U13" s="15">
        <v>1420</v>
      </c>
      <c r="V13" s="15">
        <v>271.8</v>
      </c>
      <c r="W13" s="15">
        <v>594</v>
      </c>
      <c r="X13" s="15">
        <v>293.54000000000002</v>
      </c>
      <c r="Y13" s="15">
        <v>729</v>
      </c>
      <c r="AB13" s="15">
        <v>530.57000000000005</v>
      </c>
      <c r="AC13" s="15">
        <v>1300</v>
      </c>
      <c r="AD13" s="15">
        <v>1823.7</v>
      </c>
      <c r="AE13" s="15">
        <v>4010</v>
      </c>
      <c r="AF13" s="15">
        <v>923.4</v>
      </c>
      <c r="AG13" s="15">
        <v>2020</v>
      </c>
    </row>
    <row r="14" spans="1:33" x14ac:dyDescent="0.25">
      <c r="A14" s="15" t="s">
        <v>537</v>
      </c>
      <c r="B14" s="15">
        <v>219.97</v>
      </c>
      <c r="C14" s="15">
        <v>450</v>
      </c>
      <c r="D14" s="15">
        <v>99.82</v>
      </c>
      <c r="E14" s="15">
        <v>250</v>
      </c>
      <c r="F14" s="15">
        <v>62.26</v>
      </c>
      <c r="G14" s="15">
        <v>143</v>
      </c>
      <c r="H14" s="15">
        <v>1374.75</v>
      </c>
      <c r="I14" s="15">
        <v>3162</v>
      </c>
      <c r="J14" s="15">
        <v>338.4</v>
      </c>
      <c r="K14" s="15">
        <v>850</v>
      </c>
      <c r="L14" s="15">
        <v>49.55</v>
      </c>
      <c r="M14" s="15">
        <v>109</v>
      </c>
      <c r="N14" s="15">
        <v>43.72</v>
      </c>
      <c r="O14" s="15">
        <v>96</v>
      </c>
      <c r="P14" s="15">
        <v>20108</v>
      </c>
      <c r="Q14" s="15">
        <v>44238</v>
      </c>
      <c r="R14" s="15">
        <v>198.2</v>
      </c>
      <c r="S14" s="15">
        <v>459</v>
      </c>
      <c r="T14" s="15">
        <v>486.73</v>
      </c>
      <c r="U14" s="15">
        <v>1220</v>
      </c>
      <c r="V14" s="15">
        <v>229.66</v>
      </c>
      <c r="W14" s="15">
        <v>505</v>
      </c>
      <c r="X14" s="15">
        <v>248.04</v>
      </c>
      <c r="Y14" s="15">
        <v>620</v>
      </c>
      <c r="AB14" s="15">
        <v>448.33</v>
      </c>
      <c r="AC14" s="15">
        <v>1120</v>
      </c>
      <c r="AD14" s="15">
        <v>1541.01</v>
      </c>
      <c r="AE14" s="15">
        <v>3390</v>
      </c>
      <c r="AF14" s="15">
        <v>780.26</v>
      </c>
      <c r="AG14" s="15">
        <v>1720</v>
      </c>
    </row>
    <row r="15" spans="1:33" x14ac:dyDescent="0.25">
      <c r="A15" s="15" t="s">
        <v>538</v>
      </c>
      <c r="B15" s="15">
        <v>219.97</v>
      </c>
      <c r="C15" s="15">
        <v>450</v>
      </c>
      <c r="D15" s="15">
        <v>99.82</v>
      </c>
      <c r="E15" s="15">
        <v>250</v>
      </c>
      <c r="F15" s="15">
        <v>62.26</v>
      </c>
      <c r="G15" s="15">
        <v>143</v>
      </c>
      <c r="H15" s="15">
        <v>1374.75</v>
      </c>
      <c r="I15" s="15">
        <v>3162</v>
      </c>
      <c r="J15" s="15">
        <v>338.4</v>
      </c>
      <c r="K15" s="15">
        <v>850</v>
      </c>
      <c r="L15" s="15">
        <v>49.55</v>
      </c>
      <c r="M15" s="15">
        <v>109</v>
      </c>
      <c r="N15" s="15">
        <v>43.72</v>
      </c>
      <c r="O15" s="15">
        <v>96</v>
      </c>
      <c r="P15" s="15">
        <v>20108</v>
      </c>
      <c r="Q15" s="15">
        <v>44238</v>
      </c>
      <c r="R15" s="15">
        <v>198.2</v>
      </c>
      <c r="S15" s="15">
        <v>459</v>
      </c>
      <c r="T15" s="15">
        <v>486.73</v>
      </c>
      <c r="U15" s="15">
        <v>1220</v>
      </c>
      <c r="V15" s="15">
        <v>229.66</v>
      </c>
      <c r="W15" s="15">
        <v>505</v>
      </c>
      <c r="X15" s="15">
        <v>248.04</v>
      </c>
      <c r="Y15" s="15">
        <v>620</v>
      </c>
      <c r="AB15" s="15">
        <v>448.33</v>
      </c>
      <c r="AC15" s="15">
        <v>1120</v>
      </c>
      <c r="AD15" s="15">
        <v>1541.01</v>
      </c>
      <c r="AE15" s="15">
        <v>3390</v>
      </c>
      <c r="AF15" s="15">
        <v>780.26</v>
      </c>
      <c r="AG15" s="15">
        <v>1720</v>
      </c>
    </row>
    <row r="16" spans="1:33" x14ac:dyDescent="0.25">
      <c r="A16" s="15" t="s">
        <v>539</v>
      </c>
      <c r="B16" s="15">
        <v>219.97</v>
      </c>
      <c r="C16" s="15">
        <v>450</v>
      </c>
      <c r="D16" s="15">
        <v>99.82</v>
      </c>
      <c r="E16" s="15">
        <v>250</v>
      </c>
      <c r="F16" s="15">
        <v>62.26</v>
      </c>
      <c r="G16" s="15">
        <v>143</v>
      </c>
      <c r="H16" s="15">
        <v>1374.75</v>
      </c>
      <c r="I16" s="15">
        <v>3162</v>
      </c>
      <c r="J16" s="15">
        <v>338.4</v>
      </c>
      <c r="K16" s="15">
        <v>850</v>
      </c>
      <c r="L16" s="15">
        <v>49.55</v>
      </c>
      <c r="M16" s="15">
        <v>109</v>
      </c>
      <c r="N16" s="15">
        <v>43.72</v>
      </c>
      <c r="O16" s="15">
        <v>96</v>
      </c>
      <c r="P16" s="15">
        <v>20108</v>
      </c>
      <c r="Q16" s="15">
        <v>44238</v>
      </c>
      <c r="R16" s="15">
        <v>198.2</v>
      </c>
      <c r="S16" s="15">
        <v>459</v>
      </c>
      <c r="T16" s="15">
        <v>486.73</v>
      </c>
      <c r="U16" s="15">
        <v>1220</v>
      </c>
      <c r="V16" s="15">
        <v>229.66</v>
      </c>
      <c r="W16" s="15">
        <v>505</v>
      </c>
      <c r="X16" s="15">
        <v>248.04</v>
      </c>
      <c r="Y16" s="15">
        <v>620</v>
      </c>
      <c r="AB16" s="15">
        <v>448.33</v>
      </c>
      <c r="AC16" s="15">
        <v>1120</v>
      </c>
      <c r="AD16" s="15">
        <v>1541.01</v>
      </c>
      <c r="AE16" s="15">
        <v>3390</v>
      </c>
      <c r="AF16" s="15">
        <v>780.26</v>
      </c>
      <c r="AG16" s="15">
        <v>1720</v>
      </c>
    </row>
    <row r="17" spans="1:33" x14ac:dyDescent="0.25">
      <c r="A17" s="15" t="s">
        <v>540</v>
      </c>
      <c r="B17" s="15">
        <v>219.97</v>
      </c>
      <c r="C17" s="15">
        <v>450</v>
      </c>
      <c r="D17" s="15">
        <v>99.82</v>
      </c>
      <c r="E17" s="15">
        <v>250</v>
      </c>
      <c r="F17" s="15">
        <v>62.26</v>
      </c>
      <c r="G17" s="15">
        <v>143</v>
      </c>
      <c r="H17" s="15">
        <v>1374.75</v>
      </c>
      <c r="I17" s="15">
        <v>3162</v>
      </c>
      <c r="J17" s="15">
        <v>338.4</v>
      </c>
      <c r="K17" s="15">
        <v>850</v>
      </c>
      <c r="L17" s="15">
        <v>49.55</v>
      </c>
      <c r="M17" s="15">
        <v>109</v>
      </c>
      <c r="N17" s="15">
        <v>43.72</v>
      </c>
      <c r="O17" s="15">
        <v>96</v>
      </c>
      <c r="P17" s="15">
        <v>20108</v>
      </c>
      <c r="Q17" s="15">
        <v>44238</v>
      </c>
      <c r="R17" s="15">
        <v>198.2</v>
      </c>
      <c r="S17" s="15">
        <v>459</v>
      </c>
      <c r="T17" s="15">
        <v>486.73</v>
      </c>
      <c r="U17" s="15">
        <v>1220</v>
      </c>
      <c r="V17" s="15">
        <v>229.66</v>
      </c>
      <c r="W17" s="15">
        <v>505</v>
      </c>
      <c r="X17" s="15">
        <v>248.04</v>
      </c>
      <c r="Y17" s="15">
        <v>620</v>
      </c>
      <c r="AB17" s="15">
        <v>448.33</v>
      </c>
      <c r="AC17" s="15">
        <v>1120</v>
      </c>
      <c r="AD17" s="15">
        <v>1541.01</v>
      </c>
      <c r="AE17" s="15">
        <v>3390</v>
      </c>
      <c r="AF17" s="15">
        <v>780.26</v>
      </c>
      <c r="AG17" s="15">
        <v>1720</v>
      </c>
    </row>
    <row r="18" spans="1:33" x14ac:dyDescent="0.25">
      <c r="A18" s="15" t="s">
        <v>541</v>
      </c>
      <c r="B18" s="15">
        <v>219.97</v>
      </c>
      <c r="C18" s="15">
        <v>450</v>
      </c>
      <c r="D18" s="15">
        <v>99.82</v>
      </c>
      <c r="E18" s="15">
        <v>250</v>
      </c>
      <c r="F18" s="15">
        <v>62.26</v>
      </c>
      <c r="G18" s="15">
        <v>143</v>
      </c>
      <c r="H18" s="15">
        <v>1374.75</v>
      </c>
      <c r="I18" s="15">
        <v>3162</v>
      </c>
      <c r="J18" s="15">
        <v>338.4</v>
      </c>
      <c r="K18" s="15">
        <v>850</v>
      </c>
      <c r="L18" s="15">
        <v>49.55</v>
      </c>
      <c r="M18" s="15">
        <v>109</v>
      </c>
      <c r="N18" s="15">
        <v>43.72</v>
      </c>
      <c r="O18" s="15">
        <v>96</v>
      </c>
      <c r="P18" s="15">
        <v>20108</v>
      </c>
      <c r="Q18" s="15">
        <v>44238</v>
      </c>
      <c r="R18" s="15">
        <v>198.2</v>
      </c>
      <c r="S18" s="15">
        <v>459</v>
      </c>
      <c r="T18" s="15">
        <v>486.73</v>
      </c>
      <c r="U18" s="15">
        <v>1220</v>
      </c>
      <c r="V18" s="15">
        <v>229.66</v>
      </c>
      <c r="W18" s="15">
        <v>505</v>
      </c>
      <c r="X18" s="15">
        <v>248.04</v>
      </c>
      <c r="Y18" s="15">
        <v>620</v>
      </c>
      <c r="AB18" s="15">
        <v>448.33</v>
      </c>
      <c r="AC18" s="15">
        <v>1120</v>
      </c>
      <c r="AD18" s="15">
        <v>1541.01</v>
      </c>
      <c r="AE18" s="15">
        <v>3390</v>
      </c>
      <c r="AF18" s="15">
        <v>780.26</v>
      </c>
      <c r="AG18" s="15">
        <v>1720</v>
      </c>
    </row>
    <row r="19" spans="1:33" x14ac:dyDescent="0.25">
      <c r="A19" s="15" t="s">
        <v>542</v>
      </c>
      <c r="B19" s="15">
        <v>320.83999999999997</v>
      </c>
      <c r="C19" s="15">
        <v>655</v>
      </c>
      <c r="D19" s="15">
        <v>145.59</v>
      </c>
      <c r="E19" s="15">
        <v>379</v>
      </c>
      <c r="F19" s="15">
        <v>90.81</v>
      </c>
      <c r="G19" s="15">
        <v>218</v>
      </c>
      <c r="H19" s="15">
        <v>2005.11</v>
      </c>
      <c r="I19" s="15">
        <v>4901</v>
      </c>
      <c r="J19" s="15">
        <v>493.57</v>
      </c>
      <c r="K19" s="15">
        <v>1280</v>
      </c>
      <c r="L19" s="15">
        <v>72.27</v>
      </c>
      <c r="M19" s="15">
        <v>159</v>
      </c>
      <c r="N19" s="15">
        <v>63.76</v>
      </c>
      <c r="O19" s="15">
        <v>150</v>
      </c>
      <c r="P19" s="15">
        <v>29329</v>
      </c>
      <c r="Q19" s="15">
        <v>67167</v>
      </c>
      <c r="R19" s="15">
        <v>289.08</v>
      </c>
      <c r="S19" s="15">
        <v>689</v>
      </c>
      <c r="T19" s="15">
        <v>709.91</v>
      </c>
      <c r="U19" s="15">
        <v>1790</v>
      </c>
      <c r="V19" s="15">
        <v>334.97</v>
      </c>
      <c r="W19" s="15">
        <v>767</v>
      </c>
      <c r="X19" s="15">
        <v>361.77</v>
      </c>
      <c r="Y19" s="15">
        <v>941</v>
      </c>
      <c r="AB19" s="15">
        <v>653.9</v>
      </c>
      <c r="AC19" s="15">
        <v>1630</v>
      </c>
      <c r="AD19" s="15">
        <v>2247.6</v>
      </c>
      <c r="AE19" s="15">
        <v>5260</v>
      </c>
      <c r="AF19" s="15">
        <v>1138.04</v>
      </c>
      <c r="AG19" s="15">
        <v>2700</v>
      </c>
    </row>
    <row r="20" spans="1:33" x14ac:dyDescent="0.25">
      <c r="A20" s="15" t="s">
        <v>543</v>
      </c>
      <c r="B20" s="15">
        <v>320.83999999999997</v>
      </c>
      <c r="C20" s="15">
        <v>655</v>
      </c>
      <c r="D20" s="15">
        <v>145.59</v>
      </c>
      <c r="E20" s="15">
        <v>379</v>
      </c>
      <c r="F20" s="15">
        <v>90.81</v>
      </c>
      <c r="G20" s="15">
        <v>218</v>
      </c>
      <c r="H20" s="15">
        <v>2005.11</v>
      </c>
      <c r="I20" s="15">
        <v>4901</v>
      </c>
      <c r="J20" s="15">
        <v>493.57</v>
      </c>
      <c r="K20" s="15">
        <v>1280</v>
      </c>
      <c r="L20" s="15">
        <v>72.27</v>
      </c>
      <c r="M20" s="15">
        <v>159</v>
      </c>
      <c r="N20" s="15">
        <v>63.76</v>
      </c>
      <c r="O20" s="15">
        <v>150</v>
      </c>
      <c r="P20" s="15">
        <v>29329</v>
      </c>
      <c r="Q20" s="15">
        <v>67167</v>
      </c>
      <c r="R20" s="15">
        <v>289.08</v>
      </c>
      <c r="S20" s="15">
        <v>689</v>
      </c>
      <c r="T20" s="15">
        <v>709.91</v>
      </c>
      <c r="U20" s="15">
        <v>1790</v>
      </c>
      <c r="V20" s="15">
        <v>334.97</v>
      </c>
      <c r="W20" s="15">
        <v>767</v>
      </c>
      <c r="X20" s="15">
        <v>361.77</v>
      </c>
      <c r="Y20" s="15">
        <v>941</v>
      </c>
      <c r="AB20" s="15">
        <v>653.9</v>
      </c>
      <c r="AC20" s="15">
        <v>1630</v>
      </c>
      <c r="AD20" s="15">
        <v>2247.6</v>
      </c>
      <c r="AE20" s="15">
        <v>5260</v>
      </c>
      <c r="AF20" s="15">
        <v>1138.04</v>
      </c>
      <c r="AG20" s="15">
        <v>2700</v>
      </c>
    </row>
    <row r="21" spans="1:33" x14ac:dyDescent="0.25">
      <c r="A21" s="15" t="s">
        <v>544</v>
      </c>
      <c r="B21" s="15">
        <v>219.97</v>
      </c>
      <c r="C21" s="15">
        <v>450</v>
      </c>
      <c r="D21" s="15">
        <v>99.82</v>
      </c>
      <c r="E21" s="15">
        <v>250</v>
      </c>
      <c r="F21" s="15">
        <v>62.26</v>
      </c>
      <c r="G21" s="15">
        <v>143</v>
      </c>
      <c r="H21" s="15">
        <v>1374.75</v>
      </c>
      <c r="I21" s="15">
        <v>3162</v>
      </c>
      <c r="J21" s="15">
        <v>338.4</v>
      </c>
      <c r="K21" s="15">
        <v>850</v>
      </c>
      <c r="L21" s="15">
        <v>49.55</v>
      </c>
      <c r="M21" s="15">
        <v>109</v>
      </c>
      <c r="N21" s="15">
        <v>43.72</v>
      </c>
      <c r="O21" s="15">
        <v>96</v>
      </c>
      <c r="P21" s="15">
        <v>20108</v>
      </c>
      <c r="Q21" s="15">
        <v>44238</v>
      </c>
      <c r="R21" s="15">
        <v>198.2</v>
      </c>
      <c r="S21" s="15">
        <v>459</v>
      </c>
      <c r="T21" s="15">
        <v>486.73</v>
      </c>
      <c r="U21" s="15">
        <v>1220</v>
      </c>
      <c r="V21" s="15">
        <v>229.66</v>
      </c>
      <c r="W21" s="15">
        <v>505</v>
      </c>
      <c r="X21" s="15">
        <v>248.04</v>
      </c>
      <c r="Y21" s="15">
        <v>620</v>
      </c>
      <c r="AB21" s="15">
        <v>448.33</v>
      </c>
      <c r="AC21" s="15">
        <v>1120</v>
      </c>
      <c r="AD21" s="15">
        <v>1541.01</v>
      </c>
      <c r="AE21" s="15">
        <v>3390</v>
      </c>
      <c r="AF21" s="15">
        <v>780.26</v>
      </c>
      <c r="AG21" s="15">
        <v>1720</v>
      </c>
    </row>
    <row r="22" spans="1:33" x14ac:dyDescent="0.25">
      <c r="A22" s="15" t="s">
        <v>545</v>
      </c>
      <c r="B22" s="15">
        <v>219.97</v>
      </c>
      <c r="C22" s="15">
        <v>450</v>
      </c>
      <c r="D22" s="15">
        <v>99.82</v>
      </c>
      <c r="E22" s="15">
        <v>250</v>
      </c>
      <c r="F22" s="15">
        <v>62.26</v>
      </c>
      <c r="G22" s="15">
        <v>143</v>
      </c>
      <c r="H22" s="15">
        <v>1374.75</v>
      </c>
      <c r="I22" s="15">
        <v>3162</v>
      </c>
      <c r="J22" s="15">
        <v>338.4</v>
      </c>
      <c r="K22" s="15">
        <v>850</v>
      </c>
      <c r="L22" s="15">
        <v>49.55</v>
      </c>
      <c r="M22" s="15">
        <v>109</v>
      </c>
      <c r="N22" s="15">
        <v>43.72</v>
      </c>
      <c r="O22" s="15">
        <v>96</v>
      </c>
      <c r="P22" s="15">
        <v>20108</v>
      </c>
      <c r="Q22" s="15">
        <v>44238</v>
      </c>
      <c r="R22" s="15">
        <v>198.2</v>
      </c>
      <c r="S22" s="15">
        <v>459</v>
      </c>
      <c r="T22" s="15">
        <v>486.73</v>
      </c>
      <c r="U22" s="15">
        <v>1220</v>
      </c>
      <c r="V22" s="15">
        <v>229.66</v>
      </c>
      <c r="W22" s="15">
        <v>505</v>
      </c>
      <c r="X22" s="15">
        <v>248.04</v>
      </c>
      <c r="Y22" s="15">
        <v>620</v>
      </c>
      <c r="AB22" s="15">
        <v>448.33</v>
      </c>
      <c r="AC22" s="15">
        <v>1120</v>
      </c>
      <c r="AD22" s="15">
        <v>1541.01</v>
      </c>
      <c r="AE22" s="15">
        <v>3390</v>
      </c>
      <c r="AF22" s="15">
        <v>780.26</v>
      </c>
      <c r="AG22" s="15">
        <v>1720</v>
      </c>
    </row>
    <row r="23" spans="1:33" x14ac:dyDescent="0.25">
      <c r="A23" s="15" t="s">
        <v>546</v>
      </c>
      <c r="B23" s="15">
        <v>219.97</v>
      </c>
      <c r="C23" s="15">
        <v>450</v>
      </c>
      <c r="D23" s="15">
        <v>99.82</v>
      </c>
      <c r="E23" s="15">
        <v>250</v>
      </c>
      <c r="F23" s="15">
        <v>62.26</v>
      </c>
      <c r="G23" s="15">
        <v>143</v>
      </c>
      <c r="H23" s="15">
        <v>1374.75</v>
      </c>
      <c r="I23" s="15">
        <v>3162</v>
      </c>
      <c r="J23" s="15">
        <v>338.4</v>
      </c>
      <c r="K23" s="15">
        <v>850</v>
      </c>
      <c r="L23" s="15">
        <v>49.55</v>
      </c>
      <c r="M23" s="15">
        <v>109</v>
      </c>
      <c r="N23" s="15">
        <v>43.72</v>
      </c>
      <c r="O23" s="15">
        <v>96</v>
      </c>
      <c r="P23" s="15">
        <v>20108</v>
      </c>
      <c r="Q23" s="15">
        <v>44238</v>
      </c>
      <c r="R23" s="15">
        <v>198.2</v>
      </c>
      <c r="S23" s="15">
        <v>459</v>
      </c>
      <c r="T23" s="15">
        <v>486.73</v>
      </c>
      <c r="U23" s="15">
        <v>1220</v>
      </c>
      <c r="V23" s="15">
        <v>229.66</v>
      </c>
      <c r="W23" s="15">
        <v>505</v>
      </c>
      <c r="X23" s="15">
        <v>248.04</v>
      </c>
      <c r="Y23" s="15">
        <v>620</v>
      </c>
      <c r="AB23" s="15">
        <v>448.33</v>
      </c>
      <c r="AC23" s="15">
        <v>1120</v>
      </c>
      <c r="AD23" s="15">
        <v>1541.01</v>
      </c>
      <c r="AE23" s="15">
        <v>3390</v>
      </c>
      <c r="AF23" s="15">
        <v>780.26</v>
      </c>
      <c r="AG23" s="15">
        <v>1720</v>
      </c>
    </row>
    <row r="24" spans="1:33" x14ac:dyDescent="0.25">
      <c r="A24" s="15" t="s">
        <v>547</v>
      </c>
      <c r="B24" s="15">
        <v>219.97</v>
      </c>
      <c r="C24" s="15">
        <v>450</v>
      </c>
      <c r="D24" s="15">
        <v>99.82</v>
      </c>
      <c r="E24" s="15">
        <v>250</v>
      </c>
      <c r="F24" s="15">
        <v>62.26</v>
      </c>
      <c r="G24" s="15">
        <v>143</v>
      </c>
      <c r="H24" s="15">
        <v>1374.75</v>
      </c>
      <c r="I24" s="15">
        <v>3162</v>
      </c>
      <c r="J24" s="15">
        <v>338.4</v>
      </c>
      <c r="K24" s="15">
        <v>850</v>
      </c>
      <c r="L24" s="15">
        <v>49.55</v>
      </c>
      <c r="M24" s="15">
        <v>109</v>
      </c>
      <c r="N24" s="15">
        <v>43.72</v>
      </c>
      <c r="O24" s="15">
        <v>96</v>
      </c>
      <c r="P24" s="15">
        <v>20108</v>
      </c>
      <c r="Q24" s="15">
        <v>44238</v>
      </c>
      <c r="R24" s="15">
        <v>198.2</v>
      </c>
      <c r="S24" s="15">
        <v>459</v>
      </c>
      <c r="T24" s="15">
        <v>486.73</v>
      </c>
      <c r="U24" s="15">
        <v>1220</v>
      </c>
      <c r="V24" s="15">
        <v>229.66</v>
      </c>
      <c r="W24" s="15">
        <v>505</v>
      </c>
      <c r="X24" s="15">
        <v>248.04</v>
      </c>
      <c r="Y24" s="15">
        <v>620</v>
      </c>
      <c r="AB24" s="15">
        <v>448.33</v>
      </c>
      <c r="AC24" s="15">
        <v>1120</v>
      </c>
      <c r="AD24" s="15">
        <v>1541.01</v>
      </c>
      <c r="AE24" s="15">
        <v>3390</v>
      </c>
      <c r="AF24" s="15">
        <v>780.26</v>
      </c>
      <c r="AG24" s="15">
        <v>1720</v>
      </c>
    </row>
    <row r="25" spans="1:33" x14ac:dyDescent="0.25">
      <c r="A25" s="15" t="s">
        <v>548</v>
      </c>
      <c r="B25" s="15">
        <v>179.57</v>
      </c>
      <c r="C25" s="15">
        <v>365</v>
      </c>
      <c r="D25" s="15">
        <v>81.489999999999995</v>
      </c>
      <c r="E25" s="15">
        <v>204</v>
      </c>
      <c r="F25" s="15">
        <v>50.83</v>
      </c>
      <c r="G25" s="15">
        <v>117</v>
      </c>
      <c r="H25" s="15">
        <v>1122.27</v>
      </c>
      <c r="I25" s="15">
        <v>2581</v>
      </c>
      <c r="J25" s="15">
        <v>276.25</v>
      </c>
      <c r="K25" s="15">
        <v>690</v>
      </c>
      <c r="L25" s="15">
        <v>40.450000000000003</v>
      </c>
      <c r="M25" s="15">
        <v>89</v>
      </c>
      <c r="N25" s="15">
        <v>35.69</v>
      </c>
      <c r="O25" s="15">
        <v>79</v>
      </c>
      <c r="P25" s="15">
        <v>16415</v>
      </c>
      <c r="Q25" s="15">
        <v>36113</v>
      </c>
      <c r="R25" s="15">
        <v>161.80000000000001</v>
      </c>
      <c r="S25" s="15">
        <v>369</v>
      </c>
      <c r="T25" s="15">
        <v>397.34</v>
      </c>
      <c r="U25" s="15">
        <v>990</v>
      </c>
      <c r="V25" s="15">
        <v>187.49</v>
      </c>
      <c r="W25" s="15">
        <v>412</v>
      </c>
      <c r="X25" s="15">
        <v>202.48</v>
      </c>
      <c r="Y25" s="15">
        <v>506</v>
      </c>
      <c r="AB25" s="15">
        <v>365.99</v>
      </c>
      <c r="AC25" s="15">
        <v>910</v>
      </c>
      <c r="AD25" s="15">
        <v>1258</v>
      </c>
      <c r="AE25" s="15">
        <v>2770</v>
      </c>
      <c r="AF25" s="15">
        <v>636.97</v>
      </c>
      <c r="AG25" s="15">
        <v>1400</v>
      </c>
    </row>
    <row r="26" spans="1:33" x14ac:dyDescent="0.25">
      <c r="A26" s="15" t="s">
        <v>549</v>
      </c>
      <c r="B26" s="15">
        <v>179.57</v>
      </c>
      <c r="C26" s="15">
        <v>365</v>
      </c>
      <c r="D26" s="15">
        <v>81.489999999999995</v>
      </c>
      <c r="E26" s="15">
        <v>204</v>
      </c>
      <c r="F26" s="15">
        <v>50.83</v>
      </c>
      <c r="G26" s="15">
        <v>117</v>
      </c>
      <c r="H26" s="15">
        <v>1122.27</v>
      </c>
      <c r="I26" s="15">
        <v>2581</v>
      </c>
      <c r="J26" s="15">
        <v>276.25</v>
      </c>
      <c r="K26" s="15">
        <v>690</v>
      </c>
      <c r="L26" s="15">
        <v>40.450000000000003</v>
      </c>
      <c r="M26" s="15">
        <v>89</v>
      </c>
      <c r="N26" s="15">
        <v>35.69</v>
      </c>
      <c r="O26" s="15">
        <v>79</v>
      </c>
      <c r="P26" s="15">
        <v>16415</v>
      </c>
      <c r="Q26" s="15">
        <v>36113</v>
      </c>
      <c r="R26" s="15">
        <v>161.80000000000001</v>
      </c>
      <c r="S26" s="15">
        <v>369</v>
      </c>
      <c r="T26" s="15">
        <v>397.34</v>
      </c>
      <c r="U26" s="15">
        <v>990</v>
      </c>
      <c r="V26" s="15">
        <v>187.49</v>
      </c>
      <c r="W26" s="15">
        <v>412</v>
      </c>
      <c r="X26" s="15">
        <v>202.48</v>
      </c>
      <c r="Y26" s="15">
        <v>506</v>
      </c>
      <c r="AB26" s="15">
        <v>365.99</v>
      </c>
      <c r="AC26" s="15">
        <v>910</v>
      </c>
      <c r="AD26" s="15">
        <v>1258</v>
      </c>
      <c r="AE26" s="15">
        <v>2770</v>
      </c>
      <c r="AF26" s="15">
        <v>636.97</v>
      </c>
      <c r="AG26" s="15">
        <v>1400</v>
      </c>
    </row>
    <row r="27" spans="1:33" x14ac:dyDescent="0.25">
      <c r="A27" s="15" t="s">
        <v>550</v>
      </c>
      <c r="B27" s="15">
        <v>179.57</v>
      </c>
      <c r="C27" s="15">
        <v>365</v>
      </c>
      <c r="D27" s="15">
        <v>81.489999999999995</v>
      </c>
      <c r="E27" s="15">
        <v>204</v>
      </c>
      <c r="F27" s="15">
        <v>50.83</v>
      </c>
      <c r="G27" s="15">
        <v>117</v>
      </c>
      <c r="H27" s="15">
        <v>1122.27</v>
      </c>
      <c r="I27" s="15">
        <v>2581</v>
      </c>
      <c r="J27" s="15">
        <v>276.25</v>
      </c>
      <c r="K27" s="15">
        <v>690</v>
      </c>
      <c r="L27" s="15">
        <v>40.450000000000003</v>
      </c>
      <c r="M27" s="15">
        <v>89</v>
      </c>
      <c r="N27" s="15">
        <v>35.69</v>
      </c>
      <c r="O27" s="15">
        <v>79</v>
      </c>
      <c r="P27" s="15">
        <v>16415</v>
      </c>
      <c r="Q27" s="15">
        <v>36113</v>
      </c>
      <c r="R27" s="15">
        <v>161.80000000000001</v>
      </c>
      <c r="S27" s="15">
        <v>369</v>
      </c>
      <c r="T27" s="15">
        <v>397.34</v>
      </c>
      <c r="U27" s="15">
        <v>990</v>
      </c>
      <c r="V27" s="15">
        <v>187.49</v>
      </c>
      <c r="W27" s="15">
        <v>412</v>
      </c>
      <c r="X27" s="15">
        <v>202.48</v>
      </c>
      <c r="Y27" s="15">
        <v>506</v>
      </c>
      <c r="AB27" s="15">
        <v>365.99</v>
      </c>
      <c r="AC27" s="15">
        <v>910</v>
      </c>
      <c r="AD27" s="15">
        <v>1258</v>
      </c>
      <c r="AE27" s="15">
        <v>2770</v>
      </c>
      <c r="AF27" s="15">
        <v>636.97</v>
      </c>
      <c r="AG27" s="15">
        <v>1400</v>
      </c>
    </row>
    <row r="28" spans="1:33" x14ac:dyDescent="0.25">
      <c r="A28" s="15" t="s">
        <v>551</v>
      </c>
      <c r="B28" s="15">
        <v>179.57</v>
      </c>
      <c r="C28" s="15">
        <v>365</v>
      </c>
      <c r="D28" s="15">
        <v>81.489999999999995</v>
      </c>
      <c r="E28" s="15">
        <v>204</v>
      </c>
      <c r="F28" s="15">
        <v>50.83</v>
      </c>
      <c r="G28" s="15">
        <v>117</v>
      </c>
      <c r="H28" s="15">
        <v>1122.27</v>
      </c>
      <c r="I28" s="15">
        <v>2581</v>
      </c>
      <c r="J28" s="15">
        <v>276.25</v>
      </c>
      <c r="K28" s="15">
        <v>690</v>
      </c>
      <c r="L28" s="15">
        <v>40.450000000000003</v>
      </c>
      <c r="M28" s="15">
        <v>89</v>
      </c>
      <c r="N28" s="15">
        <v>35.69</v>
      </c>
      <c r="O28" s="15">
        <v>79</v>
      </c>
      <c r="P28" s="15">
        <v>16415</v>
      </c>
      <c r="Q28" s="15">
        <v>36113</v>
      </c>
      <c r="R28" s="15">
        <v>161.80000000000001</v>
      </c>
      <c r="S28" s="15">
        <v>369</v>
      </c>
      <c r="T28" s="15">
        <v>397.34</v>
      </c>
      <c r="U28" s="15">
        <v>990</v>
      </c>
      <c r="V28" s="15">
        <v>187.49</v>
      </c>
      <c r="W28" s="15">
        <v>412</v>
      </c>
      <c r="X28" s="15">
        <v>202.48</v>
      </c>
      <c r="Y28" s="15">
        <v>506</v>
      </c>
      <c r="AB28" s="15">
        <v>365.99</v>
      </c>
      <c r="AC28" s="15">
        <v>910</v>
      </c>
      <c r="AD28" s="15">
        <v>1258</v>
      </c>
      <c r="AE28" s="15">
        <v>2770</v>
      </c>
      <c r="AF28" s="15">
        <v>636.97</v>
      </c>
      <c r="AG28" s="15">
        <v>1400</v>
      </c>
    </row>
    <row r="29" spans="1:33" x14ac:dyDescent="0.25">
      <c r="A29" s="15" t="s">
        <v>552</v>
      </c>
      <c r="B29" s="15">
        <v>179.57</v>
      </c>
      <c r="C29" s="15">
        <v>365</v>
      </c>
      <c r="D29" s="15">
        <v>81.489999999999995</v>
      </c>
      <c r="E29" s="15">
        <v>204</v>
      </c>
      <c r="F29" s="15">
        <v>50.83</v>
      </c>
      <c r="G29" s="15">
        <v>117</v>
      </c>
      <c r="H29" s="15">
        <v>1122.27</v>
      </c>
      <c r="I29" s="15">
        <v>2581</v>
      </c>
      <c r="J29" s="15">
        <v>276.25</v>
      </c>
      <c r="K29" s="15">
        <v>690</v>
      </c>
      <c r="L29" s="15">
        <v>40.450000000000003</v>
      </c>
      <c r="M29" s="15">
        <v>89</v>
      </c>
      <c r="N29" s="15">
        <v>35.69</v>
      </c>
      <c r="O29" s="15">
        <v>79</v>
      </c>
      <c r="P29" s="15">
        <v>16415</v>
      </c>
      <c r="Q29" s="15">
        <v>36113</v>
      </c>
      <c r="R29" s="15">
        <v>161.80000000000001</v>
      </c>
      <c r="S29" s="15">
        <v>369</v>
      </c>
      <c r="T29" s="15">
        <v>397.34</v>
      </c>
      <c r="U29" s="15">
        <v>990</v>
      </c>
      <c r="V29" s="15">
        <v>187.49</v>
      </c>
      <c r="W29" s="15">
        <v>412</v>
      </c>
      <c r="X29" s="15">
        <v>202.48</v>
      </c>
      <c r="Y29" s="15">
        <v>506</v>
      </c>
      <c r="AB29" s="15">
        <v>365.99</v>
      </c>
      <c r="AC29" s="15">
        <v>910</v>
      </c>
      <c r="AD29" s="15">
        <v>1258</v>
      </c>
      <c r="AE29" s="15">
        <v>2770</v>
      </c>
      <c r="AF29" s="15">
        <v>636.97</v>
      </c>
      <c r="AG29" s="15">
        <v>1400</v>
      </c>
    </row>
    <row r="30" spans="1:33" x14ac:dyDescent="0.25">
      <c r="A30" s="15" t="s">
        <v>553</v>
      </c>
      <c r="B30" s="15">
        <v>179.57</v>
      </c>
      <c r="C30" s="15">
        <v>365</v>
      </c>
      <c r="D30" s="15">
        <v>81.489999999999995</v>
      </c>
      <c r="E30" s="15">
        <v>204</v>
      </c>
      <c r="F30" s="15">
        <v>50.83</v>
      </c>
      <c r="G30" s="15">
        <v>117</v>
      </c>
      <c r="H30" s="15">
        <v>1122.27</v>
      </c>
      <c r="I30" s="15">
        <v>2581</v>
      </c>
      <c r="J30" s="15">
        <v>276.25</v>
      </c>
      <c r="K30" s="15">
        <v>690</v>
      </c>
      <c r="L30" s="15">
        <v>40.450000000000003</v>
      </c>
      <c r="M30" s="15">
        <v>89</v>
      </c>
      <c r="N30" s="15">
        <v>35.69</v>
      </c>
      <c r="O30" s="15">
        <v>79</v>
      </c>
      <c r="P30" s="15">
        <v>16415</v>
      </c>
      <c r="Q30" s="15">
        <v>36113</v>
      </c>
      <c r="R30" s="15">
        <v>161.80000000000001</v>
      </c>
      <c r="S30" s="15">
        <v>369</v>
      </c>
      <c r="T30" s="15">
        <v>397.34</v>
      </c>
      <c r="U30" s="15">
        <v>990</v>
      </c>
      <c r="V30" s="15">
        <v>187.49</v>
      </c>
      <c r="W30" s="15">
        <v>412</v>
      </c>
      <c r="X30" s="15">
        <v>202.48</v>
      </c>
      <c r="Y30" s="15">
        <v>506</v>
      </c>
      <c r="AB30" s="15">
        <v>365.99</v>
      </c>
      <c r="AC30" s="15">
        <v>910</v>
      </c>
      <c r="AD30" s="15">
        <v>1258</v>
      </c>
      <c r="AE30" s="15">
        <v>2770</v>
      </c>
      <c r="AF30" s="15">
        <v>636.97</v>
      </c>
      <c r="AG30" s="15">
        <v>1400</v>
      </c>
    </row>
    <row r="31" spans="1:33" x14ac:dyDescent="0.25">
      <c r="A31" s="15" t="s">
        <v>554</v>
      </c>
      <c r="B31" s="15">
        <v>179.57</v>
      </c>
      <c r="C31" s="15">
        <v>365</v>
      </c>
      <c r="D31" s="15">
        <v>81.489999999999995</v>
      </c>
      <c r="E31" s="15">
        <v>204</v>
      </c>
      <c r="F31" s="15">
        <v>50.83</v>
      </c>
      <c r="G31" s="15">
        <v>117</v>
      </c>
      <c r="H31" s="15">
        <v>1122.27</v>
      </c>
      <c r="I31" s="15">
        <v>2581</v>
      </c>
      <c r="J31" s="15">
        <v>276.25</v>
      </c>
      <c r="K31" s="15">
        <v>690</v>
      </c>
      <c r="L31" s="15">
        <v>40.450000000000003</v>
      </c>
      <c r="M31" s="15">
        <v>89</v>
      </c>
      <c r="N31" s="15">
        <v>35.69</v>
      </c>
      <c r="O31" s="15">
        <v>79</v>
      </c>
      <c r="P31" s="15">
        <v>16415</v>
      </c>
      <c r="Q31" s="15">
        <v>36113</v>
      </c>
      <c r="R31" s="15">
        <v>161.80000000000001</v>
      </c>
      <c r="S31" s="15">
        <v>369</v>
      </c>
      <c r="T31" s="15">
        <v>397.34</v>
      </c>
      <c r="U31" s="15">
        <v>990</v>
      </c>
      <c r="V31" s="15">
        <v>187.49</v>
      </c>
      <c r="W31" s="15">
        <v>412</v>
      </c>
      <c r="X31" s="15">
        <v>202.48</v>
      </c>
      <c r="Y31" s="15">
        <v>506</v>
      </c>
      <c r="AB31" s="15">
        <v>365.99</v>
      </c>
      <c r="AC31" s="15">
        <v>910</v>
      </c>
      <c r="AD31" s="15">
        <v>1258</v>
      </c>
      <c r="AE31" s="15">
        <v>2770</v>
      </c>
      <c r="AF31" s="15">
        <v>636.97</v>
      </c>
      <c r="AG31" s="15">
        <v>1400</v>
      </c>
    </row>
    <row r="32" spans="1:33" x14ac:dyDescent="0.25">
      <c r="A32" s="15" t="s">
        <v>555</v>
      </c>
      <c r="B32" s="15">
        <v>341.03</v>
      </c>
      <c r="C32" s="15">
        <v>695</v>
      </c>
      <c r="D32" s="15">
        <v>154.76</v>
      </c>
      <c r="E32" s="15">
        <v>380</v>
      </c>
      <c r="F32" s="15">
        <v>96.53</v>
      </c>
      <c r="G32" s="15">
        <v>218</v>
      </c>
      <c r="H32" s="15">
        <v>2131.35</v>
      </c>
      <c r="I32" s="15">
        <v>4902</v>
      </c>
      <c r="J32" s="15">
        <v>524.64</v>
      </c>
      <c r="K32" s="15">
        <v>1290</v>
      </c>
      <c r="L32" s="15">
        <v>76.819999999999993</v>
      </c>
      <c r="M32" s="15">
        <v>169</v>
      </c>
      <c r="N32" s="15">
        <v>67.78</v>
      </c>
      <c r="O32" s="15">
        <v>149</v>
      </c>
      <c r="P32" s="15">
        <v>31175</v>
      </c>
      <c r="Q32" s="15">
        <v>67348</v>
      </c>
      <c r="R32" s="15">
        <v>307.27999999999997</v>
      </c>
      <c r="S32" s="15">
        <v>699</v>
      </c>
      <c r="T32" s="15">
        <v>754.6</v>
      </c>
      <c r="U32" s="15">
        <v>1810</v>
      </c>
      <c r="V32" s="15">
        <v>356.06</v>
      </c>
      <c r="W32" s="15">
        <v>769</v>
      </c>
      <c r="X32" s="15">
        <v>384.55</v>
      </c>
      <c r="Y32" s="15">
        <v>944</v>
      </c>
      <c r="AB32" s="15">
        <v>695.07</v>
      </c>
      <c r="AC32" s="15">
        <v>1650</v>
      </c>
      <c r="AD32" s="15">
        <v>2389.1</v>
      </c>
      <c r="AE32" s="15">
        <v>5260</v>
      </c>
      <c r="AF32" s="15">
        <v>1209.68</v>
      </c>
      <c r="AG32" s="15">
        <v>2660</v>
      </c>
    </row>
    <row r="33" spans="1:33" x14ac:dyDescent="0.25">
      <c r="A33" s="15" t="s">
        <v>556</v>
      </c>
      <c r="B33" s="15">
        <v>341.03</v>
      </c>
      <c r="C33" s="15">
        <v>695</v>
      </c>
      <c r="D33" s="15">
        <v>154.76</v>
      </c>
      <c r="E33" s="15">
        <v>380</v>
      </c>
      <c r="F33" s="15">
        <v>96.53</v>
      </c>
      <c r="G33" s="15">
        <v>218</v>
      </c>
      <c r="H33" s="15">
        <v>2131.35</v>
      </c>
      <c r="I33" s="15">
        <v>4902</v>
      </c>
      <c r="J33" s="15">
        <v>524.64</v>
      </c>
      <c r="K33" s="15">
        <v>1290</v>
      </c>
      <c r="L33" s="15">
        <v>76.819999999999993</v>
      </c>
      <c r="M33" s="15">
        <v>169</v>
      </c>
      <c r="N33" s="15">
        <v>67.78</v>
      </c>
      <c r="O33" s="15">
        <v>149</v>
      </c>
      <c r="P33" s="15">
        <v>31175</v>
      </c>
      <c r="Q33" s="15">
        <v>67348</v>
      </c>
      <c r="R33" s="15">
        <v>307.27999999999997</v>
      </c>
      <c r="S33" s="15">
        <v>699</v>
      </c>
      <c r="T33" s="15">
        <v>754.6</v>
      </c>
      <c r="U33" s="15">
        <v>1810</v>
      </c>
      <c r="V33" s="15">
        <v>356.06</v>
      </c>
      <c r="W33" s="15">
        <v>769</v>
      </c>
      <c r="X33" s="15">
        <v>384.55</v>
      </c>
      <c r="Y33" s="15">
        <v>944</v>
      </c>
      <c r="AB33" s="15">
        <v>695.07</v>
      </c>
      <c r="AC33" s="15">
        <v>1650</v>
      </c>
      <c r="AD33" s="15">
        <v>2389.1</v>
      </c>
      <c r="AE33" s="15">
        <v>5260</v>
      </c>
      <c r="AF33" s="15">
        <v>1209.68</v>
      </c>
      <c r="AG33" s="15">
        <v>2660</v>
      </c>
    </row>
    <row r="34" spans="1:33" x14ac:dyDescent="0.25">
      <c r="A34" s="15" t="s">
        <v>557</v>
      </c>
      <c r="B34" s="15">
        <v>240.13</v>
      </c>
      <c r="C34" s="15">
        <v>490</v>
      </c>
      <c r="D34" s="15">
        <v>108.97</v>
      </c>
      <c r="E34" s="15">
        <v>271</v>
      </c>
      <c r="F34" s="15">
        <v>67.97</v>
      </c>
      <c r="G34" s="15">
        <v>155</v>
      </c>
      <c r="H34" s="15">
        <v>1500.71</v>
      </c>
      <c r="I34" s="15">
        <v>3452</v>
      </c>
      <c r="J34" s="15">
        <v>369.41</v>
      </c>
      <c r="K34" s="15">
        <v>920</v>
      </c>
      <c r="L34" s="15">
        <v>54.09</v>
      </c>
      <c r="M34" s="15">
        <v>119</v>
      </c>
      <c r="N34" s="15">
        <v>47.72</v>
      </c>
      <c r="O34" s="15">
        <v>105</v>
      </c>
      <c r="P34" s="15">
        <v>21951</v>
      </c>
      <c r="Q34" s="15">
        <v>47940</v>
      </c>
      <c r="R34" s="15">
        <v>216.36</v>
      </c>
      <c r="S34" s="15">
        <v>499</v>
      </c>
      <c r="T34" s="15">
        <v>531.33000000000004</v>
      </c>
      <c r="U34" s="15">
        <v>1310</v>
      </c>
      <c r="V34" s="15">
        <v>250.71</v>
      </c>
      <c r="W34" s="15">
        <v>548</v>
      </c>
      <c r="X34" s="15">
        <v>270.76</v>
      </c>
      <c r="Y34" s="15">
        <v>672</v>
      </c>
      <c r="AB34" s="15">
        <v>489.41</v>
      </c>
      <c r="AC34" s="15">
        <v>1200</v>
      </c>
      <c r="AD34" s="15">
        <v>1682.2</v>
      </c>
      <c r="AE34" s="15">
        <v>3700</v>
      </c>
      <c r="AF34" s="15">
        <v>851.76</v>
      </c>
      <c r="AG34" s="15">
        <v>1860</v>
      </c>
    </row>
    <row r="35" spans="1:33" x14ac:dyDescent="0.25">
      <c r="A35" s="15" t="s">
        <v>558</v>
      </c>
      <c r="B35" s="15">
        <v>240.13</v>
      </c>
      <c r="C35" s="15">
        <v>490</v>
      </c>
      <c r="D35" s="15">
        <v>108.97</v>
      </c>
      <c r="E35" s="15">
        <v>271</v>
      </c>
      <c r="F35" s="15">
        <v>67.97</v>
      </c>
      <c r="G35" s="15">
        <v>155</v>
      </c>
      <c r="H35" s="15">
        <v>1500.71</v>
      </c>
      <c r="I35" s="15">
        <v>3452</v>
      </c>
      <c r="J35" s="15">
        <v>369.41</v>
      </c>
      <c r="K35" s="15">
        <v>920</v>
      </c>
      <c r="L35" s="15">
        <v>54.09</v>
      </c>
      <c r="M35" s="15">
        <v>119</v>
      </c>
      <c r="N35" s="15">
        <v>47.72</v>
      </c>
      <c r="O35" s="15">
        <v>105</v>
      </c>
      <c r="P35" s="15">
        <v>21951</v>
      </c>
      <c r="Q35" s="15">
        <v>47940</v>
      </c>
      <c r="R35" s="15">
        <v>216.36</v>
      </c>
      <c r="S35" s="15">
        <v>499</v>
      </c>
      <c r="T35" s="15">
        <v>531.33000000000004</v>
      </c>
      <c r="U35" s="15">
        <v>1310</v>
      </c>
      <c r="V35" s="15">
        <v>250.71</v>
      </c>
      <c r="W35" s="15">
        <v>548</v>
      </c>
      <c r="X35" s="15">
        <v>270.76</v>
      </c>
      <c r="Y35" s="15">
        <v>672</v>
      </c>
      <c r="AB35" s="15">
        <v>489.41</v>
      </c>
      <c r="AC35" s="15">
        <v>1200</v>
      </c>
      <c r="AD35" s="15">
        <v>1682.2</v>
      </c>
      <c r="AE35" s="15">
        <v>3700</v>
      </c>
      <c r="AF35" s="15">
        <v>851.76</v>
      </c>
      <c r="AG35" s="15">
        <v>1860</v>
      </c>
    </row>
    <row r="36" spans="1:33" x14ac:dyDescent="0.25">
      <c r="A36" s="15" t="s">
        <v>559</v>
      </c>
      <c r="B36" s="15">
        <v>240.13</v>
      </c>
      <c r="C36" s="15">
        <v>490</v>
      </c>
      <c r="D36" s="15">
        <v>108.97</v>
      </c>
      <c r="E36" s="15">
        <v>271</v>
      </c>
      <c r="F36" s="15">
        <v>67.97</v>
      </c>
      <c r="G36" s="15">
        <v>155</v>
      </c>
      <c r="H36" s="15">
        <v>1500.71</v>
      </c>
      <c r="I36" s="15">
        <v>3452</v>
      </c>
      <c r="J36" s="15">
        <v>369.41</v>
      </c>
      <c r="K36" s="15">
        <v>920</v>
      </c>
      <c r="L36" s="15">
        <v>54.09</v>
      </c>
      <c r="M36" s="15">
        <v>119</v>
      </c>
      <c r="N36" s="15">
        <v>47.72</v>
      </c>
      <c r="O36" s="15">
        <v>105</v>
      </c>
      <c r="P36" s="15">
        <v>21951</v>
      </c>
      <c r="Q36" s="15">
        <v>47940</v>
      </c>
      <c r="R36" s="15">
        <v>216.36</v>
      </c>
      <c r="S36" s="15">
        <v>499</v>
      </c>
      <c r="T36" s="15">
        <v>531.33000000000004</v>
      </c>
      <c r="U36" s="15">
        <v>1310</v>
      </c>
      <c r="V36" s="15">
        <v>250.71</v>
      </c>
      <c r="W36" s="15">
        <v>548</v>
      </c>
      <c r="X36" s="15">
        <v>270.76</v>
      </c>
      <c r="Y36" s="15">
        <v>672</v>
      </c>
      <c r="AB36" s="15">
        <v>489.41</v>
      </c>
      <c r="AC36" s="15">
        <v>1200</v>
      </c>
      <c r="AD36" s="15">
        <v>1682.2</v>
      </c>
      <c r="AE36" s="15">
        <v>3700</v>
      </c>
      <c r="AF36" s="15">
        <v>851.76</v>
      </c>
      <c r="AG36" s="15">
        <v>1860</v>
      </c>
    </row>
    <row r="37" spans="1:33" x14ac:dyDescent="0.25">
      <c r="A37" s="15" t="s">
        <v>560</v>
      </c>
      <c r="B37" s="15">
        <v>240.13</v>
      </c>
      <c r="C37" s="15">
        <v>490</v>
      </c>
      <c r="D37" s="15">
        <v>108.97</v>
      </c>
      <c r="E37" s="15">
        <v>271</v>
      </c>
      <c r="F37" s="15">
        <v>67.97</v>
      </c>
      <c r="G37" s="15">
        <v>155</v>
      </c>
      <c r="H37" s="15">
        <v>1500.71</v>
      </c>
      <c r="I37" s="15">
        <v>3452</v>
      </c>
      <c r="J37" s="15">
        <v>369.41</v>
      </c>
      <c r="K37" s="15">
        <v>920</v>
      </c>
      <c r="L37" s="15">
        <v>54.09</v>
      </c>
      <c r="M37" s="15">
        <v>119</v>
      </c>
      <c r="N37" s="15">
        <v>47.72</v>
      </c>
      <c r="O37" s="15">
        <v>105</v>
      </c>
      <c r="P37" s="15">
        <v>21951</v>
      </c>
      <c r="Q37" s="15">
        <v>47940</v>
      </c>
      <c r="R37" s="15">
        <v>216.36</v>
      </c>
      <c r="S37" s="15">
        <v>499</v>
      </c>
      <c r="T37" s="15">
        <v>531.33000000000004</v>
      </c>
      <c r="U37" s="15">
        <v>1310</v>
      </c>
      <c r="V37" s="15">
        <v>250.71</v>
      </c>
      <c r="W37" s="15">
        <v>548</v>
      </c>
      <c r="X37" s="15">
        <v>270.76</v>
      </c>
      <c r="Y37" s="15">
        <v>672</v>
      </c>
      <c r="AB37" s="15">
        <v>489.41</v>
      </c>
      <c r="AC37" s="15">
        <v>1200</v>
      </c>
      <c r="AD37" s="15">
        <v>1682.2</v>
      </c>
      <c r="AE37" s="15">
        <v>3700</v>
      </c>
      <c r="AF37" s="15">
        <v>851.76</v>
      </c>
      <c r="AG37" s="15">
        <v>1860</v>
      </c>
    </row>
    <row r="38" spans="1:33" x14ac:dyDescent="0.25">
      <c r="A38" s="15" t="s">
        <v>561</v>
      </c>
      <c r="B38" s="15">
        <v>199.77</v>
      </c>
      <c r="C38" s="15">
        <v>410</v>
      </c>
      <c r="D38" s="15">
        <v>90.66</v>
      </c>
      <c r="E38" s="15">
        <v>227</v>
      </c>
      <c r="F38" s="15">
        <v>56.55</v>
      </c>
      <c r="G38" s="15">
        <v>130</v>
      </c>
      <c r="H38" s="15">
        <v>1248.51</v>
      </c>
      <c r="I38" s="15">
        <v>2872</v>
      </c>
      <c r="J38" s="15">
        <v>307.33</v>
      </c>
      <c r="K38" s="15">
        <v>770</v>
      </c>
      <c r="L38" s="15">
        <v>45</v>
      </c>
      <c r="M38" s="15">
        <v>99</v>
      </c>
      <c r="N38" s="15">
        <v>39.700000000000003</v>
      </c>
      <c r="O38" s="15">
        <v>87</v>
      </c>
      <c r="P38" s="15">
        <v>18262</v>
      </c>
      <c r="Q38" s="15">
        <v>40176</v>
      </c>
      <c r="R38" s="15">
        <v>180</v>
      </c>
      <c r="S38" s="15">
        <v>419</v>
      </c>
      <c r="T38" s="15">
        <v>442.04</v>
      </c>
      <c r="U38" s="15">
        <v>1110</v>
      </c>
      <c r="V38" s="15">
        <v>208.58</v>
      </c>
      <c r="W38" s="15">
        <v>459</v>
      </c>
      <c r="X38" s="15">
        <v>225.26</v>
      </c>
      <c r="Y38" s="15">
        <v>563</v>
      </c>
      <c r="AB38" s="15">
        <v>407.16</v>
      </c>
      <c r="AC38" s="15">
        <v>1020</v>
      </c>
      <c r="AD38" s="15">
        <v>1399.5</v>
      </c>
      <c r="AE38" s="15">
        <v>3080</v>
      </c>
      <c r="AF38" s="15">
        <v>708.62</v>
      </c>
      <c r="AG38" s="15">
        <v>1560</v>
      </c>
    </row>
    <row r="39" spans="1:33" x14ac:dyDescent="0.25">
      <c r="A39" s="15" t="s">
        <v>562</v>
      </c>
      <c r="B39" s="15">
        <v>199.77</v>
      </c>
      <c r="C39" s="15">
        <v>410</v>
      </c>
      <c r="D39" s="15">
        <v>90.66</v>
      </c>
      <c r="E39" s="15">
        <v>227</v>
      </c>
      <c r="F39" s="15">
        <v>56.55</v>
      </c>
      <c r="G39" s="15">
        <v>130</v>
      </c>
      <c r="H39" s="15">
        <v>1248.51</v>
      </c>
      <c r="I39" s="15">
        <v>2872</v>
      </c>
      <c r="J39" s="15">
        <v>307.33</v>
      </c>
      <c r="K39" s="15">
        <v>770</v>
      </c>
      <c r="L39" s="15">
        <v>45</v>
      </c>
      <c r="M39" s="15">
        <v>99</v>
      </c>
      <c r="N39" s="15">
        <v>39.700000000000003</v>
      </c>
      <c r="O39" s="15">
        <v>87</v>
      </c>
      <c r="P39" s="15">
        <v>18262</v>
      </c>
      <c r="Q39" s="15">
        <v>40176</v>
      </c>
      <c r="R39" s="15">
        <v>180</v>
      </c>
      <c r="S39" s="15">
        <v>419</v>
      </c>
      <c r="T39" s="15">
        <v>442.04</v>
      </c>
      <c r="U39" s="15">
        <v>1110</v>
      </c>
      <c r="V39" s="15">
        <v>208.58</v>
      </c>
      <c r="W39" s="15">
        <v>459</v>
      </c>
      <c r="X39" s="15">
        <v>225.26</v>
      </c>
      <c r="Y39" s="15">
        <v>563</v>
      </c>
      <c r="AB39" s="15">
        <v>407.16</v>
      </c>
      <c r="AC39" s="15">
        <v>1020</v>
      </c>
      <c r="AD39" s="15">
        <v>1399.5</v>
      </c>
      <c r="AE39" s="15">
        <v>3080</v>
      </c>
      <c r="AF39" s="15">
        <v>708.62</v>
      </c>
      <c r="AG39" s="15">
        <v>1560</v>
      </c>
    </row>
    <row r="40" spans="1:33" x14ac:dyDescent="0.25">
      <c r="A40" s="15" t="s">
        <v>563</v>
      </c>
      <c r="B40" s="15">
        <v>199.77</v>
      </c>
      <c r="C40" s="15">
        <v>410</v>
      </c>
      <c r="D40" s="15">
        <v>90.66</v>
      </c>
      <c r="E40" s="15">
        <v>227</v>
      </c>
      <c r="F40" s="15">
        <v>56.55</v>
      </c>
      <c r="G40" s="15">
        <v>130</v>
      </c>
      <c r="H40" s="15">
        <v>1248.51</v>
      </c>
      <c r="I40" s="15">
        <v>2872</v>
      </c>
      <c r="J40" s="15">
        <v>307.33</v>
      </c>
      <c r="K40" s="15">
        <v>770</v>
      </c>
      <c r="L40" s="15">
        <v>45</v>
      </c>
      <c r="M40" s="15">
        <v>99</v>
      </c>
      <c r="N40" s="15">
        <v>39.700000000000003</v>
      </c>
      <c r="O40" s="15">
        <v>87</v>
      </c>
      <c r="P40" s="15">
        <v>18262</v>
      </c>
      <c r="Q40" s="15">
        <v>40176</v>
      </c>
      <c r="R40" s="15">
        <v>180</v>
      </c>
      <c r="S40" s="15">
        <v>419</v>
      </c>
      <c r="T40" s="15">
        <v>442.04</v>
      </c>
      <c r="U40" s="15">
        <v>1110</v>
      </c>
      <c r="V40" s="15">
        <v>208.58</v>
      </c>
      <c r="W40" s="15">
        <v>459</v>
      </c>
      <c r="X40" s="15">
        <v>225.26</v>
      </c>
      <c r="Y40" s="15">
        <v>563</v>
      </c>
      <c r="AB40" s="15">
        <v>407.16</v>
      </c>
      <c r="AC40" s="15">
        <v>1020</v>
      </c>
      <c r="AD40" s="15">
        <v>1399.5</v>
      </c>
      <c r="AE40" s="15">
        <v>3080</v>
      </c>
      <c r="AF40" s="15">
        <v>708.62</v>
      </c>
      <c r="AG40" s="15">
        <v>1560</v>
      </c>
    </row>
    <row r="41" spans="1:33" x14ac:dyDescent="0.25">
      <c r="A41" s="15" t="s">
        <v>564</v>
      </c>
      <c r="B41" s="15">
        <v>199.77</v>
      </c>
      <c r="C41" s="15">
        <v>410</v>
      </c>
      <c r="D41" s="15">
        <v>90.66</v>
      </c>
      <c r="E41" s="15">
        <v>227</v>
      </c>
      <c r="F41" s="15">
        <v>56.55</v>
      </c>
      <c r="G41" s="15">
        <v>130</v>
      </c>
      <c r="H41" s="15">
        <v>1248.51</v>
      </c>
      <c r="I41" s="15">
        <v>2872</v>
      </c>
      <c r="J41" s="15">
        <v>307.33</v>
      </c>
      <c r="K41" s="15">
        <v>770</v>
      </c>
      <c r="L41" s="15">
        <v>45</v>
      </c>
      <c r="M41" s="15">
        <v>99</v>
      </c>
      <c r="N41" s="15">
        <v>39.700000000000003</v>
      </c>
      <c r="O41" s="15">
        <v>87</v>
      </c>
      <c r="P41" s="15">
        <v>18262</v>
      </c>
      <c r="Q41" s="15">
        <v>40176</v>
      </c>
      <c r="R41" s="15">
        <v>180</v>
      </c>
      <c r="S41" s="15">
        <v>419</v>
      </c>
      <c r="T41" s="15">
        <v>442.04</v>
      </c>
      <c r="U41" s="15">
        <v>1110</v>
      </c>
      <c r="V41" s="15">
        <v>208.58</v>
      </c>
      <c r="W41" s="15">
        <v>459</v>
      </c>
      <c r="X41" s="15">
        <v>225.26</v>
      </c>
      <c r="Y41" s="15">
        <v>563</v>
      </c>
      <c r="AB41" s="15">
        <v>407.16</v>
      </c>
      <c r="AC41" s="15">
        <v>1020</v>
      </c>
      <c r="AD41" s="15">
        <v>1399.5</v>
      </c>
      <c r="AE41" s="15">
        <v>3080</v>
      </c>
      <c r="AF41" s="15">
        <v>708.62</v>
      </c>
      <c r="AG41" s="15">
        <v>1560</v>
      </c>
    </row>
    <row r="42" spans="1:33" x14ac:dyDescent="0.25">
      <c r="A42" s="15" t="s">
        <v>565</v>
      </c>
      <c r="B42" s="15">
        <v>199.77</v>
      </c>
      <c r="C42" s="15">
        <v>410</v>
      </c>
      <c r="D42" s="15">
        <v>90.66</v>
      </c>
      <c r="E42" s="15">
        <v>227</v>
      </c>
      <c r="F42" s="15">
        <v>56.55</v>
      </c>
      <c r="G42" s="15">
        <v>130</v>
      </c>
      <c r="H42" s="15">
        <v>1248.51</v>
      </c>
      <c r="I42" s="15">
        <v>2872</v>
      </c>
      <c r="J42" s="15">
        <v>307.33</v>
      </c>
      <c r="K42" s="15">
        <v>770</v>
      </c>
      <c r="L42" s="15">
        <v>45</v>
      </c>
      <c r="M42" s="15">
        <v>99</v>
      </c>
      <c r="N42" s="15">
        <v>39.700000000000003</v>
      </c>
      <c r="O42" s="15">
        <v>87</v>
      </c>
      <c r="P42" s="15">
        <v>18262</v>
      </c>
      <c r="Q42" s="15">
        <v>40176</v>
      </c>
      <c r="R42" s="15">
        <v>180</v>
      </c>
      <c r="S42" s="15">
        <v>419</v>
      </c>
      <c r="T42" s="15">
        <v>442.04</v>
      </c>
      <c r="U42" s="15">
        <v>1110</v>
      </c>
      <c r="V42" s="15">
        <v>208.58</v>
      </c>
      <c r="W42" s="15">
        <v>459</v>
      </c>
      <c r="X42" s="15">
        <v>225.26</v>
      </c>
      <c r="Y42" s="15">
        <v>563</v>
      </c>
      <c r="AB42" s="15">
        <v>407.16</v>
      </c>
      <c r="AC42" s="15">
        <v>1020</v>
      </c>
      <c r="AD42" s="15">
        <v>1399.5</v>
      </c>
      <c r="AE42" s="15">
        <v>3080</v>
      </c>
      <c r="AF42" s="15">
        <v>708.62</v>
      </c>
      <c r="AG42" s="15">
        <v>1560</v>
      </c>
    </row>
    <row r="43" spans="1:33" x14ac:dyDescent="0.25">
      <c r="A43" s="15" t="s">
        <v>566</v>
      </c>
      <c r="B43" s="15">
        <v>199.77</v>
      </c>
      <c r="C43" s="15">
        <v>410</v>
      </c>
      <c r="D43" s="15">
        <v>90.66</v>
      </c>
      <c r="E43" s="15">
        <v>227</v>
      </c>
      <c r="F43" s="15">
        <v>56.55</v>
      </c>
      <c r="G43" s="15">
        <v>130</v>
      </c>
      <c r="H43" s="15">
        <v>1248.51</v>
      </c>
      <c r="I43" s="15">
        <v>2872</v>
      </c>
      <c r="J43" s="15">
        <v>307.33</v>
      </c>
      <c r="K43" s="15">
        <v>770</v>
      </c>
      <c r="L43" s="15">
        <v>45</v>
      </c>
      <c r="M43" s="15">
        <v>99</v>
      </c>
      <c r="N43" s="15">
        <v>39.700000000000003</v>
      </c>
      <c r="O43" s="15">
        <v>87</v>
      </c>
      <c r="P43" s="15">
        <v>18262</v>
      </c>
      <c r="Q43" s="15">
        <v>40176</v>
      </c>
      <c r="R43" s="15">
        <v>180</v>
      </c>
      <c r="S43" s="15">
        <v>419</v>
      </c>
      <c r="T43" s="15">
        <v>442.04</v>
      </c>
      <c r="U43" s="15">
        <v>1110</v>
      </c>
      <c r="V43" s="15">
        <v>208.58</v>
      </c>
      <c r="W43" s="15">
        <v>459</v>
      </c>
      <c r="X43" s="15">
        <v>225.26</v>
      </c>
      <c r="Y43" s="15">
        <v>563</v>
      </c>
      <c r="AB43" s="15">
        <v>407.16</v>
      </c>
      <c r="AC43" s="15">
        <v>1020</v>
      </c>
      <c r="AD43" s="15">
        <v>1399.5</v>
      </c>
      <c r="AE43" s="15">
        <v>3080</v>
      </c>
      <c r="AF43" s="15">
        <v>708.62</v>
      </c>
      <c r="AG43" s="15">
        <v>1560</v>
      </c>
    </row>
    <row r="44" spans="1:33" x14ac:dyDescent="0.25">
      <c r="A44" s="15" t="s">
        <v>567</v>
      </c>
      <c r="B44" s="15">
        <v>199.77</v>
      </c>
      <c r="C44" s="15">
        <v>410</v>
      </c>
      <c r="D44" s="15">
        <v>90.66</v>
      </c>
      <c r="E44" s="15">
        <v>227</v>
      </c>
      <c r="F44" s="15">
        <v>56.55</v>
      </c>
      <c r="G44" s="15">
        <v>130</v>
      </c>
      <c r="H44" s="15">
        <v>1248.51</v>
      </c>
      <c r="I44" s="15">
        <v>2872</v>
      </c>
      <c r="J44" s="15">
        <v>307.33</v>
      </c>
      <c r="K44" s="15">
        <v>770</v>
      </c>
      <c r="L44" s="15">
        <v>45</v>
      </c>
      <c r="M44" s="15">
        <v>99</v>
      </c>
      <c r="N44" s="15">
        <v>39.700000000000003</v>
      </c>
      <c r="O44" s="15">
        <v>87</v>
      </c>
      <c r="P44" s="15">
        <v>18262</v>
      </c>
      <c r="Q44" s="15">
        <v>40176</v>
      </c>
      <c r="R44" s="15">
        <v>180</v>
      </c>
      <c r="S44" s="15">
        <v>419</v>
      </c>
      <c r="T44" s="15">
        <v>442.04</v>
      </c>
      <c r="U44" s="15">
        <v>1110</v>
      </c>
      <c r="V44" s="15">
        <v>208.58</v>
      </c>
      <c r="W44" s="15">
        <v>459</v>
      </c>
      <c r="X44" s="15">
        <v>225.26</v>
      </c>
      <c r="Y44" s="15">
        <v>563</v>
      </c>
      <c r="AB44" s="15">
        <v>407.16</v>
      </c>
      <c r="AC44" s="15">
        <v>1020</v>
      </c>
      <c r="AD44" s="15">
        <v>1399.5</v>
      </c>
      <c r="AE44" s="15">
        <v>3080</v>
      </c>
      <c r="AF44" s="15">
        <v>708.62</v>
      </c>
      <c r="AG44" s="15">
        <v>1560</v>
      </c>
    </row>
    <row r="45" spans="1:33" x14ac:dyDescent="0.25">
      <c r="A45" s="15" t="s">
        <v>568</v>
      </c>
      <c r="B45" s="15">
        <v>199.77</v>
      </c>
      <c r="C45" s="15">
        <v>410</v>
      </c>
      <c r="D45" s="15">
        <v>90.66</v>
      </c>
      <c r="E45" s="15">
        <v>227</v>
      </c>
      <c r="F45" s="15">
        <v>56.55</v>
      </c>
      <c r="G45" s="15">
        <v>130</v>
      </c>
      <c r="H45" s="15">
        <v>1248.51</v>
      </c>
      <c r="I45" s="15">
        <v>2872</v>
      </c>
      <c r="J45" s="15">
        <v>307.33</v>
      </c>
      <c r="K45" s="15">
        <v>770</v>
      </c>
      <c r="L45" s="15">
        <v>45</v>
      </c>
      <c r="M45" s="15">
        <v>99</v>
      </c>
      <c r="N45" s="15">
        <v>39.700000000000003</v>
      </c>
      <c r="O45" s="15">
        <v>87</v>
      </c>
      <c r="P45" s="15">
        <v>18262</v>
      </c>
      <c r="Q45" s="15">
        <v>40176</v>
      </c>
      <c r="R45" s="15">
        <v>180</v>
      </c>
      <c r="S45" s="15">
        <v>419</v>
      </c>
      <c r="T45" s="15">
        <v>442.04</v>
      </c>
      <c r="U45" s="15">
        <v>1110</v>
      </c>
      <c r="V45" s="15">
        <v>208.58</v>
      </c>
      <c r="W45" s="15">
        <v>459</v>
      </c>
      <c r="X45" s="15">
        <v>225.26</v>
      </c>
      <c r="Y45" s="15">
        <v>563</v>
      </c>
      <c r="AB45" s="15">
        <v>407.16</v>
      </c>
      <c r="AC45" s="15">
        <v>1020</v>
      </c>
      <c r="AD45" s="15">
        <v>1399.5</v>
      </c>
      <c r="AE45" s="15">
        <v>3080</v>
      </c>
      <c r="AF45" s="15">
        <v>708.62</v>
      </c>
      <c r="AG45" s="15">
        <v>1560</v>
      </c>
    </row>
    <row r="46" spans="1:33" x14ac:dyDescent="0.25">
      <c r="A46" s="15" t="s">
        <v>569</v>
      </c>
      <c r="B46" s="15">
        <v>199.77</v>
      </c>
      <c r="C46" s="15">
        <v>410</v>
      </c>
      <c r="D46" s="15">
        <v>90.66</v>
      </c>
      <c r="E46" s="15">
        <v>227</v>
      </c>
      <c r="F46" s="15">
        <v>56.55</v>
      </c>
      <c r="G46" s="15">
        <v>130</v>
      </c>
      <c r="H46" s="15">
        <v>1248.51</v>
      </c>
      <c r="I46" s="15">
        <v>2872</v>
      </c>
      <c r="J46" s="15">
        <v>307.33</v>
      </c>
      <c r="K46" s="15">
        <v>770</v>
      </c>
      <c r="L46" s="15">
        <v>45</v>
      </c>
      <c r="M46" s="15">
        <v>99</v>
      </c>
      <c r="N46" s="15">
        <v>39.700000000000003</v>
      </c>
      <c r="O46" s="15">
        <v>87</v>
      </c>
      <c r="P46" s="15">
        <v>18262</v>
      </c>
      <c r="Q46" s="15">
        <v>40176</v>
      </c>
      <c r="R46" s="15">
        <v>180</v>
      </c>
      <c r="S46" s="15">
        <v>419</v>
      </c>
      <c r="T46" s="15">
        <v>442.04</v>
      </c>
      <c r="U46" s="15">
        <v>1110</v>
      </c>
      <c r="V46" s="15">
        <v>208.58</v>
      </c>
      <c r="W46" s="15">
        <v>459</v>
      </c>
      <c r="X46" s="15">
        <v>225.26</v>
      </c>
      <c r="Y46" s="15">
        <v>563</v>
      </c>
      <c r="AB46" s="15">
        <v>407.16</v>
      </c>
      <c r="AC46" s="15">
        <v>1020</v>
      </c>
      <c r="AD46" s="15">
        <v>1399.5</v>
      </c>
      <c r="AE46" s="15">
        <v>3080</v>
      </c>
      <c r="AF46" s="15">
        <v>708.62</v>
      </c>
      <c r="AG46" s="15">
        <v>1560</v>
      </c>
    </row>
    <row r="47" spans="1:33" x14ac:dyDescent="0.25">
      <c r="A47" s="15" t="s">
        <v>570</v>
      </c>
      <c r="B47" s="15">
        <v>179.57</v>
      </c>
      <c r="C47" s="15">
        <v>365</v>
      </c>
      <c r="D47" s="15">
        <v>81.489999999999995</v>
      </c>
      <c r="E47" s="15">
        <v>204</v>
      </c>
      <c r="F47" s="15">
        <v>50.83</v>
      </c>
      <c r="G47" s="15">
        <v>117</v>
      </c>
      <c r="H47" s="15">
        <v>1122.27</v>
      </c>
      <c r="I47" s="15">
        <v>2581</v>
      </c>
      <c r="J47" s="15">
        <v>276.25</v>
      </c>
      <c r="K47" s="15">
        <v>690</v>
      </c>
      <c r="L47" s="15">
        <v>40.450000000000003</v>
      </c>
      <c r="M47" s="15">
        <v>89</v>
      </c>
      <c r="N47" s="15">
        <v>35.69</v>
      </c>
      <c r="O47" s="15">
        <v>79</v>
      </c>
      <c r="P47" s="15">
        <v>16415</v>
      </c>
      <c r="Q47" s="15">
        <v>36113</v>
      </c>
      <c r="R47" s="15">
        <v>161.80000000000001</v>
      </c>
      <c r="S47" s="15">
        <v>369</v>
      </c>
      <c r="T47" s="15">
        <v>397.34</v>
      </c>
      <c r="U47" s="15">
        <v>990</v>
      </c>
      <c r="V47" s="15">
        <v>187.49</v>
      </c>
      <c r="W47" s="15">
        <v>412</v>
      </c>
      <c r="X47" s="15">
        <v>202.48</v>
      </c>
      <c r="Y47" s="15">
        <v>506</v>
      </c>
      <c r="AB47" s="15">
        <v>365.99</v>
      </c>
      <c r="AC47" s="15">
        <v>910</v>
      </c>
      <c r="AD47" s="15">
        <v>1258</v>
      </c>
      <c r="AE47" s="15">
        <v>2770</v>
      </c>
      <c r="AF47" s="15">
        <v>636.97</v>
      </c>
      <c r="AG47" s="15">
        <v>1400</v>
      </c>
    </row>
    <row r="48" spans="1:33" x14ac:dyDescent="0.25">
      <c r="A48" s="15" t="s">
        <v>571</v>
      </c>
      <c r="B48" s="15">
        <v>179.57</v>
      </c>
      <c r="C48" s="15">
        <v>365</v>
      </c>
      <c r="D48" s="15">
        <v>81.489999999999995</v>
      </c>
      <c r="E48" s="15">
        <v>204</v>
      </c>
      <c r="F48" s="15">
        <v>50.83</v>
      </c>
      <c r="G48" s="15">
        <v>117</v>
      </c>
      <c r="H48" s="15">
        <v>1122.27</v>
      </c>
      <c r="I48" s="15">
        <v>2581</v>
      </c>
      <c r="J48" s="15">
        <v>276.25</v>
      </c>
      <c r="K48" s="15">
        <v>690</v>
      </c>
      <c r="L48" s="15">
        <v>40.450000000000003</v>
      </c>
      <c r="M48" s="15">
        <v>89</v>
      </c>
      <c r="N48" s="15">
        <v>35.69</v>
      </c>
      <c r="O48" s="15">
        <v>79</v>
      </c>
      <c r="P48" s="15">
        <v>16415</v>
      </c>
      <c r="Q48" s="15">
        <v>36113</v>
      </c>
      <c r="R48" s="15">
        <v>161.80000000000001</v>
      </c>
      <c r="S48" s="15">
        <v>369</v>
      </c>
      <c r="T48" s="15">
        <v>397.34</v>
      </c>
      <c r="U48" s="15">
        <v>990</v>
      </c>
      <c r="V48" s="15">
        <v>187.49</v>
      </c>
      <c r="W48" s="15">
        <v>412</v>
      </c>
      <c r="X48" s="15">
        <v>202.48</v>
      </c>
      <c r="Y48" s="15">
        <v>506</v>
      </c>
      <c r="AB48" s="15">
        <v>365.99</v>
      </c>
      <c r="AC48" s="15">
        <v>910</v>
      </c>
      <c r="AD48" s="15">
        <v>1258</v>
      </c>
      <c r="AE48" s="15">
        <v>2770</v>
      </c>
      <c r="AF48" s="15">
        <v>636.97</v>
      </c>
      <c r="AG48" s="15">
        <v>1400</v>
      </c>
    </row>
    <row r="49" spans="1:33" x14ac:dyDescent="0.25">
      <c r="A49" s="15" t="s">
        <v>572</v>
      </c>
      <c r="B49" s="15">
        <v>219.97</v>
      </c>
      <c r="C49" s="15">
        <v>450</v>
      </c>
      <c r="D49" s="15">
        <v>99.82</v>
      </c>
      <c r="E49" s="15">
        <v>250</v>
      </c>
      <c r="F49" s="15">
        <v>62.26</v>
      </c>
      <c r="G49" s="15">
        <v>143</v>
      </c>
      <c r="H49" s="15">
        <v>1374.75</v>
      </c>
      <c r="I49" s="15">
        <v>3162</v>
      </c>
      <c r="J49" s="15">
        <v>338.4</v>
      </c>
      <c r="K49" s="15">
        <v>850</v>
      </c>
      <c r="L49" s="15">
        <v>49.55</v>
      </c>
      <c r="M49" s="15">
        <v>109</v>
      </c>
      <c r="N49" s="15">
        <v>43.72</v>
      </c>
      <c r="O49" s="15">
        <v>96</v>
      </c>
      <c r="P49" s="15">
        <v>20108</v>
      </c>
      <c r="Q49" s="15">
        <v>44238</v>
      </c>
      <c r="R49" s="15">
        <v>198.2</v>
      </c>
      <c r="S49" s="15">
        <v>459</v>
      </c>
      <c r="T49" s="15">
        <v>486.73</v>
      </c>
      <c r="U49" s="15">
        <v>1220</v>
      </c>
      <c r="V49" s="15">
        <v>229.66</v>
      </c>
      <c r="W49" s="15">
        <v>505</v>
      </c>
      <c r="X49" s="15">
        <v>248.04</v>
      </c>
      <c r="Y49" s="15">
        <v>620</v>
      </c>
      <c r="AB49" s="15">
        <v>448.33</v>
      </c>
      <c r="AC49" s="15">
        <v>1120</v>
      </c>
      <c r="AD49" s="15">
        <v>1541.01</v>
      </c>
      <c r="AE49" s="15">
        <v>3390</v>
      </c>
      <c r="AF49" s="15">
        <v>780.26</v>
      </c>
      <c r="AG49" s="15">
        <v>1720</v>
      </c>
    </row>
    <row r="50" spans="1:33" x14ac:dyDescent="0.25">
      <c r="A50" s="15" t="s">
        <v>573</v>
      </c>
      <c r="B50" s="15">
        <v>179.57</v>
      </c>
      <c r="C50" s="15">
        <v>365</v>
      </c>
      <c r="D50" s="15">
        <v>81.489999999999995</v>
      </c>
      <c r="E50" s="15">
        <v>204</v>
      </c>
      <c r="F50" s="15">
        <v>50.83</v>
      </c>
      <c r="G50" s="15">
        <v>117</v>
      </c>
      <c r="H50" s="15">
        <v>1122.27</v>
      </c>
      <c r="I50" s="15">
        <v>2581</v>
      </c>
      <c r="J50" s="15">
        <v>276.25</v>
      </c>
      <c r="K50" s="15">
        <v>690</v>
      </c>
      <c r="L50" s="15">
        <v>40.450000000000003</v>
      </c>
      <c r="M50" s="15">
        <v>89</v>
      </c>
      <c r="N50" s="15">
        <v>35.69</v>
      </c>
      <c r="O50" s="15">
        <v>79</v>
      </c>
      <c r="P50" s="15">
        <v>16415</v>
      </c>
      <c r="Q50" s="15">
        <v>36113</v>
      </c>
      <c r="R50" s="15">
        <v>161.80000000000001</v>
      </c>
      <c r="S50" s="15">
        <v>369</v>
      </c>
      <c r="T50" s="15">
        <v>397.34</v>
      </c>
      <c r="U50" s="15">
        <v>990</v>
      </c>
      <c r="V50" s="15">
        <v>187.49</v>
      </c>
      <c r="W50" s="15">
        <v>412</v>
      </c>
      <c r="X50" s="15">
        <v>202.48</v>
      </c>
      <c r="Y50" s="15">
        <v>506</v>
      </c>
      <c r="AB50" s="15">
        <v>365.99</v>
      </c>
      <c r="AC50" s="15">
        <v>910</v>
      </c>
      <c r="AD50" s="15">
        <v>1258</v>
      </c>
      <c r="AE50" s="15">
        <v>2770</v>
      </c>
      <c r="AF50" s="15">
        <v>636.97</v>
      </c>
      <c r="AG50" s="15">
        <v>1400</v>
      </c>
    </row>
    <row r="51" spans="1:33" x14ac:dyDescent="0.25">
      <c r="A51" s="15" t="s">
        <v>574</v>
      </c>
      <c r="B51" s="15">
        <v>219.97</v>
      </c>
      <c r="C51" s="15">
        <v>450</v>
      </c>
      <c r="D51" s="15">
        <v>99.82</v>
      </c>
      <c r="E51" s="15">
        <v>250</v>
      </c>
      <c r="F51" s="15">
        <v>62.26</v>
      </c>
      <c r="G51" s="15">
        <v>143</v>
      </c>
      <c r="H51" s="15">
        <v>1374.75</v>
      </c>
      <c r="I51" s="15">
        <v>3162</v>
      </c>
      <c r="J51" s="15">
        <v>338.4</v>
      </c>
      <c r="K51" s="15">
        <v>850</v>
      </c>
      <c r="L51" s="15">
        <v>49.55</v>
      </c>
      <c r="M51" s="15">
        <v>109</v>
      </c>
      <c r="N51" s="15">
        <v>43.72</v>
      </c>
      <c r="O51" s="15">
        <v>96</v>
      </c>
      <c r="P51" s="15">
        <v>20108</v>
      </c>
      <c r="Q51" s="15">
        <v>44238</v>
      </c>
      <c r="R51" s="15">
        <v>198.2</v>
      </c>
      <c r="S51" s="15">
        <v>459</v>
      </c>
      <c r="T51" s="15">
        <v>486.73</v>
      </c>
      <c r="U51" s="15">
        <v>1220</v>
      </c>
      <c r="V51" s="15">
        <v>229.66</v>
      </c>
      <c r="W51" s="15">
        <v>505</v>
      </c>
      <c r="X51" s="15">
        <v>248.04</v>
      </c>
      <c r="Y51" s="15">
        <v>620</v>
      </c>
      <c r="AB51" s="15">
        <v>448.33</v>
      </c>
      <c r="AC51" s="15">
        <v>1120</v>
      </c>
      <c r="AD51" s="15">
        <v>1541.01</v>
      </c>
      <c r="AE51" s="15">
        <v>3390</v>
      </c>
      <c r="AF51" s="15">
        <v>780.26</v>
      </c>
      <c r="AG51" s="15">
        <v>1720</v>
      </c>
    </row>
    <row r="52" spans="1:33" x14ac:dyDescent="0.25">
      <c r="A52" s="15" t="s">
        <v>575</v>
      </c>
      <c r="B52" s="15">
        <v>179.57</v>
      </c>
      <c r="C52" s="15">
        <v>365</v>
      </c>
      <c r="D52" s="15">
        <v>81.489999999999995</v>
      </c>
      <c r="E52" s="15">
        <v>204</v>
      </c>
      <c r="F52" s="15">
        <v>50.83</v>
      </c>
      <c r="G52" s="15">
        <v>117</v>
      </c>
      <c r="H52" s="15">
        <v>1122.27</v>
      </c>
      <c r="I52" s="15">
        <v>2581</v>
      </c>
      <c r="J52" s="15">
        <v>276.25</v>
      </c>
      <c r="K52" s="15">
        <v>690</v>
      </c>
      <c r="L52" s="15">
        <v>40.450000000000003</v>
      </c>
      <c r="M52" s="15">
        <v>89</v>
      </c>
      <c r="N52" s="15">
        <v>35.69</v>
      </c>
      <c r="O52" s="15">
        <v>79</v>
      </c>
      <c r="P52" s="15">
        <v>16415</v>
      </c>
      <c r="Q52" s="15">
        <v>36113</v>
      </c>
      <c r="R52" s="15">
        <v>161.80000000000001</v>
      </c>
      <c r="S52" s="15">
        <v>369</v>
      </c>
      <c r="T52" s="15">
        <v>397.34</v>
      </c>
      <c r="U52" s="15">
        <v>990</v>
      </c>
      <c r="V52" s="15">
        <v>187.49</v>
      </c>
      <c r="W52" s="15">
        <v>412</v>
      </c>
      <c r="X52" s="15">
        <v>202.48</v>
      </c>
      <c r="Y52" s="15">
        <v>506</v>
      </c>
      <c r="AB52" s="15">
        <v>365.99</v>
      </c>
      <c r="AC52" s="15">
        <v>910</v>
      </c>
      <c r="AD52" s="15">
        <v>1258</v>
      </c>
      <c r="AE52" s="15">
        <v>2770</v>
      </c>
      <c r="AF52" s="15">
        <v>636.97</v>
      </c>
      <c r="AG52" s="15">
        <v>1400</v>
      </c>
    </row>
    <row r="53" spans="1:33" x14ac:dyDescent="0.25">
      <c r="A53" s="15" t="s">
        <v>576</v>
      </c>
      <c r="B53" s="15">
        <v>179.57</v>
      </c>
      <c r="C53" s="15">
        <v>365</v>
      </c>
      <c r="D53" s="15">
        <v>81.489999999999995</v>
      </c>
      <c r="E53" s="15">
        <v>204</v>
      </c>
      <c r="F53" s="15">
        <v>50.83</v>
      </c>
      <c r="G53" s="15">
        <v>117</v>
      </c>
      <c r="H53" s="15">
        <v>1122.27</v>
      </c>
      <c r="I53" s="15">
        <v>2581</v>
      </c>
      <c r="J53" s="15">
        <v>276.25</v>
      </c>
      <c r="K53" s="15">
        <v>690</v>
      </c>
      <c r="L53" s="15">
        <v>40.450000000000003</v>
      </c>
      <c r="M53" s="15">
        <v>89</v>
      </c>
      <c r="N53" s="15">
        <v>35.69</v>
      </c>
      <c r="O53" s="15">
        <v>79</v>
      </c>
      <c r="P53" s="15">
        <v>16415</v>
      </c>
      <c r="Q53" s="15">
        <v>36113</v>
      </c>
      <c r="R53" s="15">
        <v>161.80000000000001</v>
      </c>
      <c r="S53" s="15">
        <v>369</v>
      </c>
      <c r="T53" s="15">
        <v>397.34</v>
      </c>
      <c r="U53" s="15">
        <v>990</v>
      </c>
      <c r="V53" s="15">
        <v>187.49</v>
      </c>
      <c r="W53" s="15">
        <v>412</v>
      </c>
      <c r="X53" s="15">
        <v>202.48</v>
      </c>
      <c r="Y53" s="15">
        <v>506</v>
      </c>
      <c r="AB53" s="15">
        <v>365.99</v>
      </c>
      <c r="AC53" s="15">
        <v>910</v>
      </c>
      <c r="AD53" s="15">
        <v>1258</v>
      </c>
      <c r="AE53" s="15">
        <v>2770</v>
      </c>
      <c r="AF53" s="15">
        <v>636.97</v>
      </c>
      <c r="AG53" s="15">
        <v>1400</v>
      </c>
    </row>
    <row r="54" spans="1:33" x14ac:dyDescent="0.25">
      <c r="A54" s="15" t="s">
        <v>577</v>
      </c>
      <c r="B54" s="15">
        <v>179.57</v>
      </c>
      <c r="C54" s="15">
        <v>365</v>
      </c>
      <c r="D54" s="15">
        <v>81.489999999999995</v>
      </c>
      <c r="E54" s="15">
        <v>204</v>
      </c>
      <c r="F54" s="15">
        <v>50.83</v>
      </c>
      <c r="G54" s="15">
        <v>117</v>
      </c>
      <c r="H54" s="15">
        <v>1122.27</v>
      </c>
      <c r="I54" s="15">
        <v>2581</v>
      </c>
      <c r="J54" s="15">
        <v>276.25</v>
      </c>
      <c r="K54" s="15">
        <v>690</v>
      </c>
      <c r="L54" s="15">
        <v>40.450000000000003</v>
      </c>
      <c r="M54" s="15">
        <v>89</v>
      </c>
      <c r="N54" s="15">
        <v>35.69</v>
      </c>
      <c r="O54" s="15">
        <v>79</v>
      </c>
      <c r="P54" s="15">
        <v>16415</v>
      </c>
      <c r="Q54" s="15">
        <v>36113</v>
      </c>
      <c r="R54" s="15">
        <v>161.80000000000001</v>
      </c>
      <c r="S54" s="15">
        <v>369</v>
      </c>
      <c r="T54" s="15">
        <v>397.34</v>
      </c>
      <c r="U54" s="15">
        <v>990</v>
      </c>
      <c r="V54" s="15">
        <v>187.49</v>
      </c>
      <c r="W54" s="15">
        <v>412</v>
      </c>
      <c r="X54" s="15">
        <v>202.48</v>
      </c>
      <c r="Y54" s="15">
        <v>506</v>
      </c>
      <c r="AB54" s="15">
        <v>365.99</v>
      </c>
      <c r="AC54" s="15">
        <v>910</v>
      </c>
      <c r="AD54" s="15">
        <v>1258</v>
      </c>
      <c r="AE54" s="15">
        <v>2770</v>
      </c>
      <c r="AF54" s="15">
        <v>636.97</v>
      </c>
      <c r="AG54" s="15">
        <v>1400</v>
      </c>
    </row>
    <row r="55" spans="1:33" x14ac:dyDescent="0.25">
      <c r="A55" s="15" t="s">
        <v>578</v>
      </c>
      <c r="B55" s="15">
        <v>179.57</v>
      </c>
      <c r="C55" s="15">
        <v>365</v>
      </c>
      <c r="D55" s="15">
        <v>81.489999999999995</v>
      </c>
      <c r="E55" s="15">
        <v>204</v>
      </c>
      <c r="F55" s="15">
        <v>50.83</v>
      </c>
      <c r="G55" s="15">
        <v>117</v>
      </c>
      <c r="H55" s="15">
        <v>1122.27</v>
      </c>
      <c r="I55" s="15">
        <v>2581</v>
      </c>
      <c r="J55" s="15">
        <v>276.25</v>
      </c>
      <c r="K55" s="15">
        <v>690</v>
      </c>
      <c r="L55" s="15">
        <v>40.450000000000003</v>
      </c>
      <c r="M55" s="15">
        <v>89</v>
      </c>
      <c r="N55" s="15">
        <v>35.69</v>
      </c>
      <c r="O55" s="15">
        <v>79</v>
      </c>
      <c r="P55" s="15">
        <v>16415</v>
      </c>
      <c r="Q55" s="15">
        <v>36113</v>
      </c>
      <c r="R55" s="15">
        <v>161.80000000000001</v>
      </c>
      <c r="S55" s="15">
        <v>369</v>
      </c>
      <c r="T55" s="15">
        <v>397.34</v>
      </c>
      <c r="U55" s="15">
        <v>990</v>
      </c>
      <c r="V55" s="15">
        <v>187.49</v>
      </c>
      <c r="W55" s="15">
        <v>412</v>
      </c>
      <c r="X55" s="15">
        <v>202.48</v>
      </c>
      <c r="Y55" s="15">
        <v>506</v>
      </c>
      <c r="AB55" s="15">
        <v>365.99</v>
      </c>
      <c r="AC55" s="15">
        <v>910</v>
      </c>
      <c r="AD55" s="15">
        <v>1258</v>
      </c>
      <c r="AE55" s="15">
        <v>2770</v>
      </c>
      <c r="AF55" s="15">
        <v>636.97</v>
      </c>
      <c r="AG55" s="15">
        <v>1400</v>
      </c>
    </row>
    <row r="56" spans="1:33" x14ac:dyDescent="0.25">
      <c r="A56" s="15" t="s">
        <v>579</v>
      </c>
      <c r="B56" s="15">
        <v>179.57</v>
      </c>
      <c r="C56" s="15">
        <v>365</v>
      </c>
      <c r="D56" s="15">
        <v>81.489999999999995</v>
      </c>
      <c r="E56" s="15">
        <v>204</v>
      </c>
      <c r="F56" s="15">
        <v>50.83</v>
      </c>
      <c r="G56" s="15">
        <v>117</v>
      </c>
      <c r="H56" s="15">
        <v>1122.27</v>
      </c>
      <c r="I56" s="15">
        <v>2581</v>
      </c>
      <c r="J56" s="15">
        <v>276.25</v>
      </c>
      <c r="K56" s="15">
        <v>690</v>
      </c>
      <c r="L56" s="15">
        <v>40.450000000000003</v>
      </c>
      <c r="M56" s="15">
        <v>89</v>
      </c>
      <c r="N56" s="15">
        <v>35.69</v>
      </c>
      <c r="O56" s="15">
        <v>79</v>
      </c>
      <c r="P56" s="15">
        <v>16415</v>
      </c>
      <c r="Q56" s="15">
        <v>36113</v>
      </c>
      <c r="R56" s="15">
        <v>161.80000000000001</v>
      </c>
      <c r="S56" s="15">
        <v>369</v>
      </c>
      <c r="T56" s="15">
        <v>397.34</v>
      </c>
      <c r="U56" s="15">
        <v>990</v>
      </c>
      <c r="V56" s="15">
        <v>187.49</v>
      </c>
      <c r="W56" s="15">
        <v>412</v>
      </c>
      <c r="X56" s="15">
        <v>202.48</v>
      </c>
      <c r="Y56" s="15">
        <v>506</v>
      </c>
      <c r="AB56" s="15">
        <v>365.99</v>
      </c>
      <c r="AC56" s="15">
        <v>910</v>
      </c>
      <c r="AD56" s="15">
        <v>1258</v>
      </c>
      <c r="AE56" s="15">
        <v>2770</v>
      </c>
      <c r="AF56" s="15">
        <v>636.97</v>
      </c>
      <c r="AG56" s="15">
        <v>1400</v>
      </c>
    </row>
    <row r="57" spans="1:33" x14ac:dyDescent="0.25">
      <c r="A57" s="15" t="s">
        <v>580</v>
      </c>
      <c r="B57" s="15">
        <v>179.57</v>
      </c>
      <c r="C57" s="15">
        <v>365</v>
      </c>
      <c r="D57" s="15">
        <v>81.489999999999995</v>
      </c>
      <c r="E57" s="15">
        <v>204</v>
      </c>
      <c r="F57" s="15">
        <v>50.83</v>
      </c>
      <c r="G57" s="15">
        <v>117</v>
      </c>
      <c r="H57" s="15">
        <v>1122.27</v>
      </c>
      <c r="I57" s="15">
        <v>2581</v>
      </c>
      <c r="J57" s="15">
        <v>276.25</v>
      </c>
      <c r="K57" s="15">
        <v>690</v>
      </c>
      <c r="L57" s="15">
        <v>40.450000000000003</v>
      </c>
      <c r="M57" s="15">
        <v>89</v>
      </c>
      <c r="N57" s="15">
        <v>35.69</v>
      </c>
      <c r="O57" s="15">
        <v>79</v>
      </c>
      <c r="P57" s="15">
        <v>16415</v>
      </c>
      <c r="Q57" s="15">
        <v>36113</v>
      </c>
      <c r="R57" s="15">
        <v>161.80000000000001</v>
      </c>
      <c r="S57" s="15">
        <v>369</v>
      </c>
      <c r="T57" s="15">
        <v>397.34</v>
      </c>
      <c r="U57" s="15">
        <v>990</v>
      </c>
      <c r="V57" s="15">
        <v>187.49</v>
      </c>
      <c r="W57" s="15">
        <v>412</v>
      </c>
      <c r="X57" s="15">
        <v>202.48</v>
      </c>
      <c r="Y57" s="15">
        <v>506</v>
      </c>
      <c r="AB57" s="15">
        <v>365.99</v>
      </c>
      <c r="AC57" s="15">
        <v>910</v>
      </c>
      <c r="AD57" s="15">
        <v>1258</v>
      </c>
      <c r="AE57" s="15">
        <v>2770</v>
      </c>
      <c r="AF57" s="15">
        <v>636.97</v>
      </c>
      <c r="AG57" s="15">
        <v>1400</v>
      </c>
    </row>
    <row r="58" spans="1:33" x14ac:dyDescent="0.25">
      <c r="A58" s="15" t="s">
        <v>581</v>
      </c>
      <c r="B58" s="15">
        <v>179.57</v>
      </c>
      <c r="C58" s="15">
        <v>365</v>
      </c>
      <c r="D58" s="15">
        <v>81.489999999999995</v>
      </c>
      <c r="E58" s="15">
        <v>204</v>
      </c>
      <c r="F58" s="15">
        <v>50.83</v>
      </c>
      <c r="G58" s="15">
        <v>117</v>
      </c>
      <c r="H58" s="15">
        <v>1122.27</v>
      </c>
      <c r="I58" s="15">
        <v>2581</v>
      </c>
      <c r="J58" s="15">
        <v>276.25</v>
      </c>
      <c r="K58" s="15">
        <v>690</v>
      </c>
      <c r="L58" s="15">
        <v>40.450000000000003</v>
      </c>
      <c r="M58" s="15">
        <v>89</v>
      </c>
      <c r="N58" s="15">
        <v>35.69</v>
      </c>
      <c r="O58" s="15">
        <v>79</v>
      </c>
      <c r="P58" s="15">
        <v>16415</v>
      </c>
      <c r="Q58" s="15">
        <v>36113</v>
      </c>
      <c r="R58" s="15">
        <v>161.80000000000001</v>
      </c>
      <c r="S58" s="15">
        <v>369</v>
      </c>
      <c r="T58" s="15">
        <v>397.34</v>
      </c>
      <c r="U58" s="15">
        <v>990</v>
      </c>
      <c r="V58" s="15">
        <v>187.49</v>
      </c>
      <c r="W58" s="15">
        <v>412</v>
      </c>
      <c r="X58" s="15">
        <v>202.48</v>
      </c>
      <c r="Y58" s="15">
        <v>506</v>
      </c>
      <c r="AB58" s="15">
        <v>365.99</v>
      </c>
      <c r="AC58" s="15">
        <v>910</v>
      </c>
      <c r="AD58" s="15">
        <v>1258</v>
      </c>
      <c r="AE58" s="15">
        <v>2770</v>
      </c>
      <c r="AF58" s="15">
        <v>636.97</v>
      </c>
      <c r="AG58" s="15">
        <v>1400</v>
      </c>
    </row>
    <row r="59" spans="1:33" x14ac:dyDescent="0.25">
      <c r="A59" s="15" t="s">
        <v>582</v>
      </c>
      <c r="B59" s="15">
        <v>341.03</v>
      </c>
      <c r="C59" s="15">
        <v>695</v>
      </c>
      <c r="D59" s="15">
        <v>154.76</v>
      </c>
      <c r="E59" s="15">
        <v>380</v>
      </c>
      <c r="F59" s="15">
        <v>96.53</v>
      </c>
      <c r="G59" s="15">
        <v>218</v>
      </c>
      <c r="H59" s="15">
        <v>2131.35</v>
      </c>
      <c r="I59" s="15">
        <v>4902</v>
      </c>
      <c r="J59" s="15">
        <v>524.64</v>
      </c>
      <c r="K59" s="15">
        <v>1290</v>
      </c>
      <c r="L59" s="15">
        <v>76.819999999999993</v>
      </c>
      <c r="M59" s="15">
        <v>169</v>
      </c>
      <c r="N59" s="15">
        <v>67.78</v>
      </c>
      <c r="O59" s="15">
        <v>149</v>
      </c>
      <c r="P59" s="15">
        <v>31175</v>
      </c>
      <c r="Q59" s="15">
        <v>67348</v>
      </c>
      <c r="R59" s="15">
        <v>307.27999999999997</v>
      </c>
      <c r="S59" s="15">
        <v>699</v>
      </c>
      <c r="T59" s="15">
        <v>754.6</v>
      </c>
      <c r="U59" s="15">
        <v>1810</v>
      </c>
      <c r="V59" s="15">
        <v>356.06</v>
      </c>
      <c r="W59" s="15">
        <v>769</v>
      </c>
      <c r="X59" s="15">
        <v>384.55</v>
      </c>
      <c r="Y59" s="15">
        <v>944</v>
      </c>
      <c r="AB59" s="15">
        <v>695.07</v>
      </c>
      <c r="AC59" s="15">
        <v>1650</v>
      </c>
      <c r="AD59" s="15">
        <v>2389.1</v>
      </c>
      <c r="AE59" s="15">
        <v>5260</v>
      </c>
      <c r="AF59" s="15">
        <v>1209.68</v>
      </c>
      <c r="AG59" s="15">
        <v>2660</v>
      </c>
    </row>
    <row r="60" spans="1:33" x14ac:dyDescent="0.25">
      <c r="A60" s="15" t="s">
        <v>583</v>
      </c>
      <c r="B60" s="15">
        <v>260.33</v>
      </c>
      <c r="C60" s="15">
        <v>530</v>
      </c>
      <c r="D60" s="15">
        <v>118.13</v>
      </c>
      <c r="E60" s="15">
        <v>293</v>
      </c>
      <c r="F60" s="15">
        <v>73.69</v>
      </c>
      <c r="G60" s="15">
        <v>168</v>
      </c>
      <c r="H60" s="15">
        <v>1626.95</v>
      </c>
      <c r="I60" s="15">
        <v>3742</v>
      </c>
      <c r="J60" s="15">
        <v>400.48</v>
      </c>
      <c r="K60" s="15">
        <v>990</v>
      </c>
      <c r="L60" s="15">
        <v>58.64</v>
      </c>
      <c r="M60" s="15">
        <v>129</v>
      </c>
      <c r="N60" s="15">
        <v>51.74</v>
      </c>
      <c r="O60" s="15">
        <v>113</v>
      </c>
      <c r="P60" s="15">
        <v>23797</v>
      </c>
      <c r="Q60" s="15">
        <v>51821</v>
      </c>
      <c r="R60" s="15">
        <v>234.56</v>
      </c>
      <c r="S60" s="15">
        <v>539</v>
      </c>
      <c r="T60" s="15">
        <v>576.02</v>
      </c>
      <c r="U60" s="15">
        <v>1410</v>
      </c>
      <c r="V60" s="15">
        <v>271.8</v>
      </c>
      <c r="W60" s="15">
        <v>592</v>
      </c>
      <c r="X60" s="15">
        <v>293.54000000000002</v>
      </c>
      <c r="Y60" s="15">
        <v>726</v>
      </c>
      <c r="AB60" s="15">
        <v>530.57000000000005</v>
      </c>
      <c r="AC60" s="15">
        <v>1290</v>
      </c>
      <c r="AD60" s="15">
        <v>1823.7</v>
      </c>
      <c r="AE60" s="15">
        <v>4010</v>
      </c>
      <c r="AF60" s="15">
        <v>923.4</v>
      </c>
      <c r="AG60" s="15">
        <v>2060</v>
      </c>
    </row>
    <row r="61" spans="1:33" x14ac:dyDescent="0.25">
      <c r="A61" s="15" t="s">
        <v>584</v>
      </c>
      <c r="B61" s="15">
        <v>260.33</v>
      </c>
      <c r="C61" s="15">
        <v>530</v>
      </c>
      <c r="D61" s="15">
        <v>118.13</v>
      </c>
      <c r="E61" s="15">
        <v>293</v>
      </c>
      <c r="F61" s="15">
        <v>73.69</v>
      </c>
      <c r="G61" s="15">
        <v>168</v>
      </c>
      <c r="H61" s="15">
        <v>1626.95</v>
      </c>
      <c r="I61" s="15">
        <v>3742</v>
      </c>
      <c r="J61" s="15">
        <v>400.48</v>
      </c>
      <c r="K61" s="15">
        <v>990</v>
      </c>
      <c r="L61" s="15">
        <v>58.64</v>
      </c>
      <c r="M61" s="15">
        <v>129</v>
      </c>
      <c r="N61" s="15">
        <v>51.74</v>
      </c>
      <c r="O61" s="15">
        <v>113</v>
      </c>
      <c r="P61" s="15">
        <v>23797</v>
      </c>
      <c r="Q61" s="15">
        <v>51821</v>
      </c>
      <c r="R61" s="15">
        <v>234.56</v>
      </c>
      <c r="S61" s="15">
        <v>539</v>
      </c>
      <c r="T61" s="15">
        <v>576.02</v>
      </c>
      <c r="U61" s="15">
        <v>1410</v>
      </c>
      <c r="V61" s="15">
        <v>271.8</v>
      </c>
      <c r="W61" s="15">
        <v>592</v>
      </c>
      <c r="X61" s="15">
        <v>293.54000000000002</v>
      </c>
      <c r="Y61" s="15">
        <v>726</v>
      </c>
      <c r="AB61" s="15">
        <v>530.57000000000005</v>
      </c>
      <c r="AC61" s="15">
        <v>1290</v>
      </c>
      <c r="AD61" s="15">
        <v>1823.7</v>
      </c>
      <c r="AE61" s="15">
        <v>4010</v>
      </c>
      <c r="AF61" s="15">
        <v>923.4</v>
      </c>
      <c r="AG61" s="15">
        <v>2060</v>
      </c>
    </row>
    <row r="62" spans="1:33" x14ac:dyDescent="0.25">
      <c r="A62" s="15" t="s">
        <v>585</v>
      </c>
      <c r="B62" s="15">
        <v>240.13</v>
      </c>
      <c r="C62" s="15">
        <v>490</v>
      </c>
      <c r="D62" s="15">
        <v>108.97</v>
      </c>
      <c r="E62" s="15">
        <v>271</v>
      </c>
      <c r="F62" s="15">
        <v>67.97</v>
      </c>
      <c r="G62" s="15">
        <v>155</v>
      </c>
      <c r="H62" s="15">
        <v>1500.71</v>
      </c>
      <c r="I62" s="15">
        <v>3452</v>
      </c>
      <c r="J62" s="15">
        <v>369.41</v>
      </c>
      <c r="K62" s="15">
        <v>920</v>
      </c>
      <c r="L62" s="15">
        <v>54.09</v>
      </c>
      <c r="M62" s="15">
        <v>119</v>
      </c>
      <c r="N62" s="15">
        <v>47.72</v>
      </c>
      <c r="O62" s="15">
        <v>105</v>
      </c>
      <c r="P62" s="15">
        <v>21951</v>
      </c>
      <c r="Q62" s="15">
        <v>47940</v>
      </c>
      <c r="R62" s="15">
        <v>216.36</v>
      </c>
      <c r="S62" s="15">
        <v>499</v>
      </c>
      <c r="T62" s="15">
        <v>531.33000000000004</v>
      </c>
      <c r="U62" s="15">
        <v>1310</v>
      </c>
      <c r="V62" s="15">
        <v>250.71</v>
      </c>
      <c r="W62" s="15">
        <v>548</v>
      </c>
      <c r="X62" s="15">
        <v>270.76</v>
      </c>
      <c r="Y62" s="15">
        <v>672</v>
      </c>
      <c r="AB62" s="15">
        <v>489.41</v>
      </c>
      <c r="AC62" s="15">
        <v>1200</v>
      </c>
      <c r="AD62" s="15">
        <v>1682.2</v>
      </c>
      <c r="AE62" s="15">
        <v>3700</v>
      </c>
      <c r="AF62" s="15">
        <v>851.76</v>
      </c>
      <c r="AG62" s="15">
        <v>1860</v>
      </c>
    </row>
    <row r="63" spans="1:33" x14ac:dyDescent="0.25">
      <c r="A63" s="15" t="s">
        <v>586</v>
      </c>
      <c r="B63" s="15">
        <v>199.77</v>
      </c>
      <c r="C63" s="15">
        <v>410</v>
      </c>
      <c r="D63" s="15">
        <v>90.66</v>
      </c>
      <c r="E63" s="15">
        <v>227</v>
      </c>
      <c r="F63" s="15">
        <v>56.55</v>
      </c>
      <c r="G63" s="15">
        <v>130</v>
      </c>
      <c r="H63" s="15">
        <v>1248.51</v>
      </c>
      <c r="I63" s="15">
        <v>2872</v>
      </c>
      <c r="J63" s="15">
        <v>307.33</v>
      </c>
      <c r="K63" s="15">
        <v>770</v>
      </c>
      <c r="L63" s="15">
        <v>45</v>
      </c>
      <c r="M63" s="15">
        <v>99</v>
      </c>
      <c r="N63" s="15">
        <v>39.700000000000003</v>
      </c>
      <c r="O63" s="15">
        <v>87</v>
      </c>
      <c r="P63" s="15">
        <v>18262</v>
      </c>
      <c r="Q63" s="15">
        <v>40176</v>
      </c>
      <c r="R63" s="15">
        <v>180</v>
      </c>
      <c r="S63" s="15">
        <v>419</v>
      </c>
      <c r="T63" s="15">
        <v>442.04</v>
      </c>
      <c r="U63" s="15">
        <v>1110</v>
      </c>
      <c r="V63" s="15">
        <v>208.58</v>
      </c>
      <c r="W63" s="15">
        <v>459</v>
      </c>
      <c r="X63" s="15">
        <v>225.26</v>
      </c>
      <c r="Y63" s="15">
        <v>563</v>
      </c>
      <c r="AB63" s="15">
        <v>407.16</v>
      </c>
      <c r="AC63" s="15">
        <v>1020</v>
      </c>
      <c r="AD63" s="15">
        <v>1399.5</v>
      </c>
      <c r="AE63" s="15">
        <v>3080</v>
      </c>
      <c r="AF63" s="15">
        <v>708.62</v>
      </c>
      <c r="AG63" s="15">
        <v>1560</v>
      </c>
    </row>
    <row r="64" spans="1:33" x14ac:dyDescent="0.25">
      <c r="A64" s="15" t="s">
        <v>587</v>
      </c>
      <c r="B64" s="15">
        <v>199.77</v>
      </c>
      <c r="C64" s="15">
        <v>410</v>
      </c>
      <c r="D64" s="15">
        <v>90.66</v>
      </c>
      <c r="E64" s="15">
        <v>227</v>
      </c>
      <c r="F64" s="15">
        <v>56.55</v>
      </c>
      <c r="G64" s="15">
        <v>130</v>
      </c>
      <c r="H64" s="15">
        <v>1248.51</v>
      </c>
      <c r="I64" s="15">
        <v>2872</v>
      </c>
      <c r="J64" s="15">
        <v>307.33</v>
      </c>
      <c r="K64" s="15">
        <v>770</v>
      </c>
      <c r="L64" s="15">
        <v>45</v>
      </c>
      <c r="M64" s="15">
        <v>99</v>
      </c>
      <c r="N64" s="15">
        <v>39.700000000000003</v>
      </c>
      <c r="O64" s="15">
        <v>87</v>
      </c>
      <c r="P64" s="15">
        <v>18262</v>
      </c>
      <c r="Q64" s="15">
        <v>40176</v>
      </c>
      <c r="R64" s="15">
        <v>180</v>
      </c>
      <c r="S64" s="15">
        <v>419</v>
      </c>
      <c r="T64" s="15">
        <v>442.04</v>
      </c>
      <c r="U64" s="15">
        <v>1110</v>
      </c>
      <c r="V64" s="15">
        <v>208.58</v>
      </c>
      <c r="W64" s="15">
        <v>459</v>
      </c>
      <c r="X64" s="15">
        <v>225.26</v>
      </c>
      <c r="Y64" s="15">
        <v>563</v>
      </c>
      <c r="AB64" s="15">
        <v>407.16</v>
      </c>
      <c r="AC64" s="15">
        <v>1020</v>
      </c>
      <c r="AD64" s="15">
        <v>1399.5</v>
      </c>
      <c r="AE64" s="15">
        <v>3080</v>
      </c>
      <c r="AF64" s="15">
        <v>708.62</v>
      </c>
      <c r="AG64" s="15">
        <v>1560</v>
      </c>
    </row>
    <row r="65" spans="1:33" x14ac:dyDescent="0.25">
      <c r="A65" s="15" t="s">
        <v>588</v>
      </c>
      <c r="B65" s="15">
        <v>199.77</v>
      </c>
      <c r="C65" s="15">
        <v>410</v>
      </c>
      <c r="D65" s="15">
        <v>90.66</v>
      </c>
      <c r="E65" s="15">
        <v>227</v>
      </c>
      <c r="F65" s="15">
        <v>56.55</v>
      </c>
      <c r="G65" s="15">
        <v>130</v>
      </c>
      <c r="H65" s="15">
        <v>1248.51</v>
      </c>
      <c r="I65" s="15">
        <v>2872</v>
      </c>
      <c r="J65" s="15">
        <v>307.33</v>
      </c>
      <c r="K65" s="15">
        <v>770</v>
      </c>
      <c r="L65" s="15">
        <v>45</v>
      </c>
      <c r="M65" s="15">
        <v>99</v>
      </c>
      <c r="N65" s="15">
        <v>39.700000000000003</v>
      </c>
      <c r="O65" s="15">
        <v>87</v>
      </c>
      <c r="P65" s="15">
        <v>18262</v>
      </c>
      <c r="Q65" s="15">
        <v>40176</v>
      </c>
      <c r="R65" s="15">
        <v>180</v>
      </c>
      <c r="S65" s="15">
        <v>419</v>
      </c>
      <c r="T65" s="15">
        <v>442.04</v>
      </c>
      <c r="U65" s="15">
        <v>1110</v>
      </c>
      <c r="V65" s="15">
        <v>208.58</v>
      </c>
      <c r="W65" s="15">
        <v>459</v>
      </c>
      <c r="X65" s="15">
        <v>225.26</v>
      </c>
      <c r="Y65" s="15">
        <v>563</v>
      </c>
      <c r="AB65" s="15">
        <v>407.16</v>
      </c>
      <c r="AC65" s="15">
        <v>1020</v>
      </c>
      <c r="AD65" s="15">
        <v>1399.5</v>
      </c>
      <c r="AE65" s="15">
        <v>3080</v>
      </c>
      <c r="AF65" s="15">
        <v>708.62</v>
      </c>
      <c r="AG65" s="15">
        <v>1560</v>
      </c>
    </row>
    <row r="66" spans="1:33" x14ac:dyDescent="0.25">
      <c r="A66" s="15" t="s">
        <v>589</v>
      </c>
      <c r="B66" s="15">
        <v>199.77</v>
      </c>
      <c r="C66" s="15">
        <v>410</v>
      </c>
      <c r="D66" s="15">
        <v>90.66</v>
      </c>
      <c r="E66" s="15">
        <v>227</v>
      </c>
      <c r="F66" s="15">
        <v>56.55</v>
      </c>
      <c r="G66" s="15">
        <v>130</v>
      </c>
      <c r="H66" s="15">
        <v>1248.51</v>
      </c>
      <c r="I66" s="15">
        <v>2872</v>
      </c>
      <c r="J66" s="15">
        <v>307.33</v>
      </c>
      <c r="K66" s="15">
        <v>770</v>
      </c>
      <c r="L66" s="15">
        <v>45</v>
      </c>
      <c r="M66" s="15">
        <v>99</v>
      </c>
      <c r="N66" s="15">
        <v>39.700000000000003</v>
      </c>
      <c r="O66" s="15">
        <v>87</v>
      </c>
      <c r="P66" s="15">
        <v>18262</v>
      </c>
      <c r="Q66" s="15">
        <v>40176</v>
      </c>
      <c r="R66" s="15">
        <v>180</v>
      </c>
      <c r="S66" s="15">
        <v>419</v>
      </c>
      <c r="T66" s="15">
        <v>442.04</v>
      </c>
      <c r="U66" s="15">
        <v>1110</v>
      </c>
      <c r="V66" s="15">
        <v>208.58</v>
      </c>
      <c r="W66" s="15">
        <v>459</v>
      </c>
      <c r="X66" s="15">
        <v>225.26</v>
      </c>
      <c r="Y66" s="15">
        <v>563</v>
      </c>
      <c r="AB66" s="15">
        <v>407.16</v>
      </c>
      <c r="AC66" s="15">
        <v>1020</v>
      </c>
      <c r="AD66" s="15">
        <v>1399.5</v>
      </c>
      <c r="AE66" s="15">
        <v>3080</v>
      </c>
      <c r="AF66" s="15">
        <v>708.62</v>
      </c>
      <c r="AG66" s="15">
        <v>1560</v>
      </c>
    </row>
    <row r="67" spans="1:33" x14ac:dyDescent="0.25">
      <c r="A67" s="15" t="s">
        <v>590</v>
      </c>
      <c r="B67" s="15">
        <v>199.77</v>
      </c>
      <c r="C67" s="15">
        <v>410</v>
      </c>
      <c r="D67" s="15">
        <v>90.66</v>
      </c>
      <c r="E67" s="15">
        <v>227</v>
      </c>
      <c r="F67" s="15">
        <v>56.55</v>
      </c>
      <c r="G67" s="15">
        <v>130</v>
      </c>
      <c r="H67" s="15">
        <v>1248.51</v>
      </c>
      <c r="I67" s="15">
        <v>2872</v>
      </c>
      <c r="J67" s="15">
        <v>307.33</v>
      </c>
      <c r="K67" s="15">
        <v>770</v>
      </c>
      <c r="L67" s="15">
        <v>45</v>
      </c>
      <c r="M67" s="15">
        <v>99</v>
      </c>
      <c r="N67" s="15">
        <v>39.700000000000003</v>
      </c>
      <c r="O67" s="15">
        <v>87</v>
      </c>
      <c r="P67" s="15">
        <v>18262</v>
      </c>
      <c r="Q67" s="15">
        <v>40176</v>
      </c>
      <c r="R67" s="15">
        <v>180</v>
      </c>
      <c r="S67" s="15">
        <v>419</v>
      </c>
      <c r="T67" s="15">
        <v>442.04</v>
      </c>
      <c r="U67" s="15">
        <v>1110</v>
      </c>
      <c r="V67" s="15">
        <v>208.58</v>
      </c>
      <c r="W67" s="15">
        <v>459</v>
      </c>
      <c r="X67" s="15">
        <v>225.26</v>
      </c>
      <c r="Y67" s="15">
        <v>563</v>
      </c>
      <c r="AB67" s="15">
        <v>407.16</v>
      </c>
      <c r="AC67" s="15">
        <v>1020</v>
      </c>
      <c r="AD67" s="15">
        <v>1399.5</v>
      </c>
      <c r="AE67" s="15">
        <v>3080</v>
      </c>
      <c r="AF67" s="15">
        <v>708.62</v>
      </c>
      <c r="AG67" s="15">
        <v>1560</v>
      </c>
    </row>
    <row r="68" spans="1:33" x14ac:dyDescent="0.25">
      <c r="A68" s="15" t="s">
        <v>591</v>
      </c>
      <c r="B68" s="15">
        <v>199.77</v>
      </c>
      <c r="C68" s="15">
        <v>410</v>
      </c>
      <c r="D68" s="15">
        <v>90.66</v>
      </c>
      <c r="E68" s="15">
        <v>227</v>
      </c>
      <c r="F68" s="15">
        <v>56.55</v>
      </c>
      <c r="G68" s="15">
        <v>130</v>
      </c>
      <c r="H68" s="15">
        <v>1248.51</v>
      </c>
      <c r="I68" s="15">
        <v>2872</v>
      </c>
      <c r="J68" s="15">
        <v>307.33</v>
      </c>
      <c r="K68" s="15">
        <v>770</v>
      </c>
      <c r="L68" s="15">
        <v>45</v>
      </c>
      <c r="M68" s="15">
        <v>99</v>
      </c>
      <c r="N68" s="15">
        <v>39.700000000000003</v>
      </c>
      <c r="O68" s="15">
        <v>87</v>
      </c>
      <c r="P68" s="15">
        <v>18262</v>
      </c>
      <c r="Q68" s="15">
        <v>40176</v>
      </c>
      <c r="R68" s="15">
        <v>180</v>
      </c>
      <c r="S68" s="15">
        <v>419</v>
      </c>
      <c r="T68" s="15">
        <v>442.04</v>
      </c>
      <c r="U68" s="15">
        <v>1110</v>
      </c>
      <c r="V68" s="15">
        <v>208.58</v>
      </c>
      <c r="W68" s="15">
        <v>459</v>
      </c>
      <c r="X68" s="15">
        <v>225.26</v>
      </c>
      <c r="Y68" s="15">
        <v>563</v>
      </c>
      <c r="AB68" s="15">
        <v>407.16</v>
      </c>
      <c r="AC68" s="15">
        <v>1020</v>
      </c>
      <c r="AD68" s="15">
        <v>1399.5</v>
      </c>
      <c r="AE68" s="15">
        <v>3080</v>
      </c>
      <c r="AF68" s="15">
        <v>708.62</v>
      </c>
      <c r="AG68" s="15">
        <v>1560</v>
      </c>
    </row>
    <row r="69" spans="1:33" x14ac:dyDescent="0.25">
      <c r="A69" s="15" t="s">
        <v>592</v>
      </c>
      <c r="B69" s="15">
        <v>240.13</v>
      </c>
      <c r="C69" s="15">
        <v>490</v>
      </c>
      <c r="D69" s="15">
        <v>108.97</v>
      </c>
      <c r="E69" s="15">
        <v>271</v>
      </c>
      <c r="F69" s="15">
        <v>67.97</v>
      </c>
      <c r="G69" s="15">
        <v>155</v>
      </c>
      <c r="H69" s="15">
        <v>1500.71</v>
      </c>
      <c r="I69" s="15">
        <v>3452</v>
      </c>
      <c r="J69" s="15">
        <v>369.41</v>
      </c>
      <c r="K69" s="15">
        <v>920</v>
      </c>
      <c r="L69" s="15">
        <v>54.09</v>
      </c>
      <c r="M69" s="15">
        <v>119</v>
      </c>
      <c r="N69" s="15">
        <v>47.72</v>
      </c>
      <c r="O69" s="15">
        <v>105</v>
      </c>
      <c r="P69" s="15">
        <v>21951</v>
      </c>
      <c r="Q69" s="15">
        <v>47940</v>
      </c>
      <c r="R69" s="15">
        <v>216.36</v>
      </c>
      <c r="S69" s="15">
        <v>499</v>
      </c>
      <c r="T69" s="15">
        <v>531.33000000000004</v>
      </c>
      <c r="U69" s="15">
        <v>1310</v>
      </c>
      <c r="V69" s="15">
        <v>250.71</v>
      </c>
      <c r="W69" s="15">
        <v>548</v>
      </c>
      <c r="X69" s="15">
        <v>270.76</v>
      </c>
      <c r="Y69" s="15">
        <v>672</v>
      </c>
      <c r="AB69" s="15">
        <v>489.41</v>
      </c>
      <c r="AC69" s="15">
        <v>1200</v>
      </c>
      <c r="AD69" s="15">
        <v>1682.2</v>
      </c>
      <c r="AE69" s="15">
        <v>3700</v>
      </c>
      <c r="AF69" s="15">
        <v>851.76</v>
      </c>
      <c r="AG69" s="15">
        <v>1860</v>
      </c>
    </row>
    <row r="70" spans="1:33" x14ac:dyDescent="0.25">
      <c r="A70" s="15" t="s">
        <v>593</v>
      </c>
      <c r="B70" s="15">
        <v>199.77</v>
      </c>
      <c r="C70" s="15">
        <v>410</v>
      </c>
      <c r="D70" s="15">
        <v>90.66</v>
      </c>
      <c r="E70" s="15">
        <v>227</v>
      </c>
      <c r="F70" s="15">
        <v>56.55</v>
      </c>
      <c r="G70" s="15">
        <v>130</v>
      </c>
      <c r="H70" s="15">
        <v>1248.51</v>
      </c>
      <c r="I70" s="15">
        <v>2872</v>
      </c>
      <c r="J70" s="15">
        <v>307.33</v>
      </c>
      <c r="K70" s="15">
        <v>770</v>
      </c>
      <c r="L70" s="15">
        <v>45</v>
      </c>
      <c r="M70" s="15">
        <v>99</v>
      </c>
      <c r="N70" s="15">
        <v>39.700000000000003</v>
      </c>
      <c r="O70" s="15">
        <v>87</v>
      </c>
      <c r="P70" s="15">
        <v>18262</v>
      </c>
      <c r="Q70" s="15">
        <v>40176</v>
      </c>
      <c r="R70" s="15">
        <v>180</v>
      </c>
      <c r="S70" s="15">
        <v>419</v>
      </c>
      <c r="T70" s="15">
        <v>442.04</v>
      </c>
      <c r="U70" s="15">
        <v>1110</v>
      </c>
      <c r="V70" s="15">
        <v>208.58</v>
      </c>
      <c r="W70" s="15">
        <v>459</v>
      </c>
      <c r="X70" s="15">
        <v>225.26</v>
      </c>
      <c r="Y70" s="15">
        <v>563</v>
      </c>
      <c r="AB70" s="15">
        <v>407.16</v>
      </c>
      <c r="AC70" s="15">
        <v>1020</v>
      </c>
      <c r="AD70" s="15">
        <v>1399.5</v>
      </c>
      <c r="AE70" s="15">
        <v>3080</v>
      </c>
      <c r="AF70" s="15">
        <v>708.62</v>
      </c>
      <c r="AG70" s="15">
        <v>1560</v>
      </c>
    </row>
    <row r="71" spans="1:33" x14ac:dyDescent="0.25">
      <c r="A71" s="15" t="s">
        <v>594</v>
      </c>
      <c r="B71" s="15">
        <v>199.77</v>
      </c>
      <c r="C71" s="15">
        <v>410</v>
      </c>
      <c r="D71" s="15">
        <v>90.66</v>
      </c>
      <c r="E71" s="15">
        <v>227</v>
      </c>
      <c r="F71" s="15">
        <v>56.55</v>
      </c>
      <c r="G71" s="15">
        <v>130</v>
      </c>
      <c r="H71" s="15">
        <v>1248.51</v>
      </c>
      <c r="I71" s="15">
        <v>2872</v>
      </c>
      <c r="J71" s="15">
        <v>307.33</v>
      </c>
      <c r="K71" s="15">
        <v>770</v>
      </c>
      <c r="L71" s="15">
        <v>45</v>
      </c>
      <c r="M71" s="15">
        <v>99</v>
      </c>
      <c r="N71" s="15">
        <v>39.700000000000003</v>
      </c>
      <c r="O71" s="15">
        <v>87</v>
      </c>
      <c r="P71" s="15">
        <v>18262</v>
      </c>
      <c r="Q71" s="15">
        <v>40176</v>
      </c>
      <c r="R71" s="15">
        <v>180</v>
      </c>
      <c r="S71" s="15">
        <v>419</v>
      </c>
      <c r="T71" s="15">
        <v>442.04</v>
      </c>
      <c r="U71" s="15">
        <v>1110</v>
      </c>
      <c r="V71" s="15">
        <v>208.58</v>
      </c>
      <c r="W71" s="15">
        <v>459</v>
      </c>
      <c r="X71" s="15">
        <v>225.26</v>
      </c>
      <c r="Y71" s="15">
        <v>563</v>
      </c>
      <c r="AB71" s="15">
        <v>407.16</v>
      </c>
      <c r="AC71" s="15">
        <v>1020</v>
      </c>
      <c r="AD71" s="15">
        <v>1399.5</v>
      </c>
      <c r="AE71" s="15">
        <v>3080</v>
      </c>
      <c r="AF71" s="15">
        <v>708.62</v>
      </c>
      <c r="AG71" s="15">
        <v>1560</v>
      </c>
    </row>
    <row r="72" spans="1:33" x14ac:dyDescent="0.25">
      <c r="A72" s="15" t="s">
        <v>595</v>
      </c>
      <c r="B72" s="15">
        <v>199.77</v>
      </c>
      <c r="C72" s="15">
        <v>410</v>
      </c>
      <c r="D72" s="15">
        <v>90.66</v>
      </c>
      <c r="E72" s="15">
        <v>227</v>
      </c>
      <c r="F72" s="15">
        <v>56.55</v>
      </c>
      <c r="G72" s="15">
        <v>130</v>
      </c>
      <c r="H72" s="15">
        <v>1248.51</v>
      </c>
      <c r="I72" s="15">
        <v>2872</v>
      </c>
      <c r="J72" s="15">
        <v>307.33</v>
      </c>
      <c r="K72" s="15">
        <v>770</v>
      </c>
      <c r="L72" s="15">
        <v>45</v>
      </c>
      <c r="M72" s="15">
        <v>99</v>
      </c>
      <c r="N72" s="15">
        <v>39.700000000000003</v>
      </c>
      <c r="O72" s="15">
        <v>87</v>
      </c>
      <c r="P72" s="15">
        <v>18262</v>
      </c>
      <c r="Q72" s="15">
        <v>40176</v>
      </c>
      <c r="R72" s="15">
        <v>180</v>
      </c>
      <c r="S72" s="15">
        <v>419</v>
      </c>
      <c r="T72" s="15">
        <v>442.04</v>
      </c>
      <c r="U72" s="15">
        <v>1110</v>
      </c>
      <c r="V72" s="15">
        <v>208.58</v>
      </c>
      <c r="W72" s="15">
        <v>459</v>
      </c>
      <c r="X72" s="15">
        <v>225.26</v>
      </c>
      <c r="Y72" s="15">
        <v>563</v>
      </c>
      <c r="AB72" s="15">
        <v>407.16</v>
      </c>
      <c r="AC72" s="15">
        <v>1020</v>
      </c>
      <c r="AD72" s="15">
        <v>1399.5</v>
      </c>
      <c r="AE72" s="15">
        <v>3080</v>
      </c>
      <c r="AF72" s="15">
        <v>708.62</v>
      </c>
      <c r="AG72" s="15">
        <v>1560</v>
      </c>
    </row>
    <row r="73" spans="1:33" x14ac:dyDescent="0.25">
      <c r="A73" s="15" t="s">
        <v>596</v>
      </c>
      <c r="B73" s="15">
        <v>199.77</v>
      </c>
      <c r="C73" s="15">
        <v>410</v>
      </c>
      <c r="D73" s="15">
        <v>90.66</v>
      </c>
      <c r="E73" s="15">
        <v>227</v>
      </c>
      <c r="F73" s="15">
        <v>56.55</v>
      </c>
      <c r="G73" s="15">
        <v>130</v>
      </c>
      <c r="H73" s="15">
        <v>1248.51</v>
      </c>
      <c r="I73" s="15">
        <v>2872</v>
      </c>
      <c r="J73" s="15">
        <v>307.33</v>
      </c>
      <c r="K73" s="15">
        <v>770</v>
      </c>
      <c r="L73" s="15">
        <v>45</v>
      </c>
      <c r="M73" s="15">
        <v>99</v>
      </c>
      <c r="N73" s="15">
        <v>39.700000000000003</v>
      </c>
      <c r="O73" s="15">
        <v>87</v>
      </c>
      <c r="P73" s="15">
        <v>18262</v>
      </c>
      <c r="Q73" s="15">
        <v>40176</v>
      </c>
      <c r="R73" s="15">
        <v>180</v>
      </c>
      <c r="S73" s="15">
        <v>419</v>
      </c>
      <c r="T73" s="15">
        <v>442.04</v>
      </c>
      <c r="U73" s="15">
        <v>1110</v>
      </c>
      <c r="V73" s="15">
        <v>208.58</v>
      </c>
      <c r="W73" s="15">
        <v>459</v>
      </c>
      <c r="X73" s="15">
        <v>225.26</v>
      </c>
      <c r="Y73" s="15">
        <v>563</v>
      </c>
      <c r="AB73" s="15">
        <v>407.16</v>
      </c>
      <c r="AC73" s="15">
        <v>1020</v>
      </c>
      <c r="AD73" s="15">
        <v>1399.5</v>
      </c>
      <c r="AE73" s="15">
        <v>3080</v>
      </c>
      <c r="AF73" s="15">
        <v>708.62</v>
      </c>
      <c r="AG73" s="15">
        <v>1560</v>
      </c>
    </row>
    <row r="74" spans="1:33" x14ac:dyDescent="0.25">
      <c r="A74" s="15" t="s">
        <v>597</v>
      </c>
      <c r="B74" s="15">
        <v>199.77</v>
      </c>
      <c r="C74" s="15">
        <v>410</v>
      </c>
      <c r="D74" s="15">
        <v>90.66</v>
      </c>
      <c r="E74" s="15">
        <v>227</v>
      </c>
      <c r="F74" s="15">
        <v>56.55</v>
      </c>
      <c r="G74" s="15">
        <v>130</v>
      </c>
      <c r="H74" s="15">
        <v>1248.51</v>
      </c>
      <c r="I74" s="15">
        <v>2872</v>
      </c>
      <c r="J74" s="15">
        <v>307.33</v>
      </c>
      <c r="K74" s="15">
        <v>770</v>
      </c>
      <c r="L74" s="15">
        <v>45</v>
      </c>
      <c r="M74" s="15">
        <v>99</v>
      </c>
      <c r="N74" s="15">
        <v>39.700000000000003</v>
      </c>
      <c r="O74" s="15">
        <v>87</v>
      </c>
      <c r="P74" s="15">
        <v>18262</v>
      </c>
      <c r="Q74" s="15">
        <v>40176</v>
      </c>
      <c r="R74" s="15">
        <v>180</v>
      </c>
      <c r="S74" s="15">
        <v>419</v>
      </c>
      <c r="T74" s="15">
        <v>442.04</v>
      </c>
      <c r="U74" s="15">
        <v>1110</v>
      </c>
      <c r="V74" s="15">
        <v>208.58</v>
      </c>
      <c r="W74" s="15">
        <v>459</v>
      </c>
      <c r="X74" s="15">
        <v>225.26</v>
      </c>
      <c r="Y74" s="15">
        <v>563</v>
      </c>
      <c r="AB74" s="15">
        <v>407.16</v>
      </c>
      <c r="AC74" s="15">
        <v>1020</v>
      </c>
      <c r="AD74" s="15">
        <v>1399.5</v>
      </c>
      <c r="AE74" s="15">
        <v>3080</v>
      </c>
      <c r="AF74" s="15">
        <v>708.62</v>
      </c>
      <c r="AG74" s="15">
        <v>1560</v>
      </c>
    </row>
    <row r="75" spans="1:33" x14ac:dyDescent="0.25">
      <c r="A75" s="15" t="s">
        <v>598</v>
      </c>
      <c r="B75" s="15">
        <v>260.33</v>
      </c>
      <c r="C75" s="15">
        <v>530</v>
      </c>
      <c r="D75" s="15">
        <v>118.13</v>
      </c>
      <c r="E75" s="15">
        <v>294</v>
      </c>
      <c r="F75" s="15">
        <v>73.69</v>
      </c>
      <c r="G75" s="15">
        <v>168</v>
      </c>
      <c r="H75" s="15">
        <v>1626.95</v>
      </c>
      <c r="I75" s="15">
        <v>3742</v>
      </c>
      <c r="J75" s="15">
        <v>400.48</v>
      </c>
      <c r="K75" s="15">
        <v>1000</v>
      </c>
      <c r="L75" s="15">
        <v>58.64</v>
      </c>
      <c r="M75" s="15">
        <v>129</v>
      </c>
      <c r="N75" s="15">
        <v>51.74</v>
      </c>
      <c r="O75" s="15">
        <v>114</v>
      </c>
      <c r="P75" s="15">
        <v>23797</v>
      </c>
      <c r="Q75" s="15">
        <v>52002</v>
      </c>
      <c r="R75" s="15">
        <v>234.56</v>
      </c>
      <c r="S75" s="15">
        <v>539</v>
      </c>
      <c r="T75" s="15">
        <v>576.02</v>
      </c>
      <c r="U75" s="15">
        <v>1420</v>
      </c>
      <c r="V75" s="15">
        <v>271.8</v>
      </c>
      <c r="W75" s="15">
        <v>594</v>
      </c>
      <c r="X75" s="15">
        <v>293.54000000000002</v>
      </c>
      <c r="Y75" s="15">
        <v>729</v>
      </c>
      <c r="AB75" s="15">
        <v>530.57000000000005</v>
      </c>
      <c r="AC75" s="15">
        <v>1300</v>
      </c>
      <c r="AD75" s="15">
        <v>1823.7</v>
      </c>
      <c r="AE75" s="15">
        <v>4010</v>
      </c>
      <c r="AF75" s="15">
        <v>923.4</v>
      </c>
      <c r="AG75" s="15">
        <v>2020</v>
      </c>
    </row>
    <row r="76" spans="1:33" x14ac:dyDescent="0.25">
      <c r="A76" s="15" t="s">
        <v>599</v>
      </c>
      <c r="B76" s="15">
        <v>219.97</v>
      </c>
      <c r="C76" s="15">
        <v>450</v>
      </c>
      <c r="D76" s="15">
        <v>99.82</v>
      </c>
      <c r="E76" s="15">
        <v>250</v>
      </c>
      <c r="F76" s="15">
        <v>62.26</v>
      </c>
      <c r="G76" s="15">
        <v>143</v>
      </c>
      <c r="H76" s="15">
        <v>1374.75</v>
      </c>
      <c r="I76" s="15">
        <v>3162</v>
      </c>
      <c r="J76" s="15">
        <v>338.4</v>
      </c>
      <c r="K76" s="15">
        <v>850</v>
      </c>
      <c r="L76" s="15">
        <v>49.55</v>
      </c>
      <c r="M76" s="15">
        <v>109</v>
      </c>
      <c r="N76" s="15">
        <v>43.72</v>
      </c>
      <c r="O76" s="15">
        <v>96</v>
      </c>
      <c r="P76" s="15">
        <v>20108</v>
      </c>
      <c r="Q76" s="15">
        <v>44238</v>
      </c>
      <c r="R76" s="15">
        <v>198.2</v>
      </c>
      <c r="S76" s="15">
        <v>459</v>
      </c>
      <c r="T76" s="15">
        <v>486.73</v>
      </c>
      <c r="U76" s="15">
        <v>1220</v>
      </c>
      <c r="V76" s="15">
        <v>229.66</v>
      </c>
      <c r="W76" s="15">
        <v>505</v>
      </c>
      <c r="X76" s="15">
        <v>248.04</v>
      </c>
      <c r="Y76" s="15">
        <v>620</v>
      </c>
      <c r="AB76" s="15">
        <v>448.33</v>
      </c>
      <c r="AC76" s="15">
        <v>1120</v>
      </c>
      <c r="AD76" s="15">
        <v>1541.01</v>
      </c>
      <c r="AE76" s="15">
        <v>3390</v>
      </c>
      <c r="AF76" s="15">
        <v>780.26</v>
      </c>
      <c r="AG76" s="15">
        <v>1720</v>
      </c>
    </row>
    <row r="77" spans="1:33" x14ac:dyDescent="0.25">
      <c r="A77" s="15" t="s">
        <v>600</v>
      </c>
      <c r="B77" s="15">
        <v>219.97</v>
      </c>
      <c r="C77" s="15">
        <v>450</v>
      </c>
      <c r="D77" s="15">
        <v>99.82</v>
      </c>
      <c r="E77" s="15">
        <v>250</v>
      </c>
      <c r="F77" s="15">
        <v>62.26</v>
      </c>
      <c r="G77" s="15">
        <v>143</v>
      </c>
      <c r="H77" s="15">
        <v>1374.75</v>
      </c>
      <c r="I77" s="15">
        <v>3162</v>
      </c>
      <c r="J77" s="15">
        <v>338.4</v>
      </c>
      <c r="K77" s="15">
        <v>850</v>
      </c>
      <c r="L77" s="15">
        <v>49.55</v>
      </c>
      <c r="M77" s="15">
        <v>109</v>
      </c>
      <c r="N77" s="15">
        <v>43.72</v>
      </c>
      <c r="O77" s="15">
        <v>96</v>
      </c>
      <c r="P77" s="15">
        <v>20108</v>
      </c>
      <c r="Q77" s="15">
        <v>44238</v>
      </c>
      <c r="R77" s="15">
        <v>198.2</v>
      </c>
      <c r="S77" s="15">
        <v>459</v>
      </c>
      <c r="T77" s="15">
        <v>486.73</v>
      </c>
      <c r="U77" s="15">
        <v>1220</v>
      </c>
      <c r="V77" s="15">
        <v>229.66</v>
      </c>
      <c r="W77" s="15">
        <v>505</v>
      </c>
      <c r="X77" s="15">
        <v>248.04</v>
      </c>
      <c r="Y77" s="15">
        <v>620</v>
      </c>
      <c r="AB77" s="15">
        <v>448.33</v>
      </c>
      <c r="AC77" s="15">
        <v>1120</v>
      </c>
      <c r="AD77" s="15">
        <v>1541.01</v>
      </c>
      <c r="AE77" s="15">
        <v>3390</v>
      </c>
      <c r="AF77" s="15">
        <v>780.26</v>
      </c>
      <c r="AG77" s="15">
        <v>1720</v>
      </c>
    </row>
    <row r="78" spans="1:33" x14ac:dyDescent="0.25">
      <c r="A78" s="15" t="s">
        <v>601</v>
      </c>
      <c r="B78" s="15">
        <v>219.97</v>
      </c>
      <c r="C78" s="15">
        <v>450</v>
      </c>
      <c r="D78" s="15">
        <v>99.82</v>
      </c>
      <c r="E78" s="15">
        <v>250</v>
      </c>
      <c r="F78" s="15">
        <v>62.26</v>
      </c>
      <c r="G78" s="15">
        <v>143</v>
      </c>
      <c r="H78" s="15">
        <v>1374.75</v>
      </c>
      <c r="I78" s="15">
        <v>3162</v>
      </c>
      <c r="J78" s="15">
        <v>338.4</v>
      </c>
      <c r="K78" s="15">
        <v>850</v>
      </c>
      <c r="L78" s="15">
        <v>49.55</v>
      </c>
      <c r="M78" s="15">
        <v>109</v>
      </c>
      <c r="N78" s="15">
        <v>43.72</v>
      </c>
      <c r="O78" s="15">
        <v>96</v>
      </c>
      <c r="P78" s="15">
        <v>20108</v>
      </c>
      <c r="Q78" s="15">
        <v>44238</v>
      </c>
      <c r="R78" s="15">
        <v>198.2</v>
      </c>
      <c r="S78" s="15">
        <v>459</v>
      </c>
      <c r="T78" s="15">
        <v>486.73</v>
      </c>
      <c r="U78" s="15">
        <v>1220</v>
      </c>
      <c r="V78" s="15">
        <v>229.66</v>
      </c>
      <c r="W78" s="15">
        <v>505</v>
      </c>
      <c r="X78" s="15">
        <v>248.04</v>
      </c>
      <c r="Y78" s="15">
        <v>620</v>
      </c>
      <c r="AB78" s="15">
        <v>448.33</v>
      </c>
      <c r="AC78" s="15">
        <v>1120</v>
      </c>
      <c r="AD78" s="15">
        <v>1541.01</v>
      </c>
      <c r="AE78" s="15">
        <v>3390</v>
      </c>
      <c r="AF78" s="15">
        <v>780.26</v>
      </c>
      <c r="AG78" s="15">
        <v>1720</v>
      </c>
    </row>
    <row r="79" spans="1:33" x14ac:dyDescent="0.25">
      <c r="A79" s="15" t="s">
        <v>602</v>
      </c>
      <c r="B79" s="15">
        <v>219.97</v>
      </c>
      <c r="C79" s="15">
        <v>450</v>
      </c>
      <c r="D79" s="15">
        <v>99.82</v>
      </c>
      <c r="E79" s="15">
        <v>250</v>
      </c>
      <c r="F79" s="15">
        <v>62.26</v>
      </c>
      <c r="G79" s="15">
        <v>143</v>
      </c>
      <c r="H79" s="15">
        <v>1374.75</v>
      </c>
      <c r="I79" s="15">
        <v>3162</v>
      </c>
      <c r="J79" s="15">
        <v>338.4</v>
      </c>
      <c r="K79" s="15">
        <v>850</v>
      </c>
      <c r="L79" s="15">
        <v>49.55</v>
      </c>
      <c r="M79" s="15">
        <v>109</v>
      </c>
      <c r="N79" s="15">
        <v>43.72</v>
      </c>
      <c r="O79" s="15">
        <v>96</v>
      </c>
      <c r="P79" s="15">
        <v>20108</v>
      </c>
      <c r="Q79" s="15">
        <v>44238</v>
      </c>
      <c r="R79" s="15">
        <v>198.2</v>
      </c>
      <c r="S79" s="15">
        <v>459</v>
      </c>
      <c r="T79" s="15">
        <v>486.73</v>
      </c>
      <c r="U79" s="15">
        <v>1220</v>
      </c>
      <c r="V79" s="15">
        <v>229.66</v>
      </c>
      <c r="W79" s="15">
        <v>505</v>
      </c>
      <c r="X79" s="15">
        <v>248.04</v>
      </c>
      <c r="Y79" s="15">
        <v>620</v>
      </c>
      <c r="AB79" s="15">
        <v>448.33</v>
      </c>
      <c r="AC79" s="15">
        <v>1120</v>
      </c>
      <c r="AD79" s="15">
        <v>1541.01</v>
      </c>
      <c r="AE79" s="15">
        <v>3390</v>
      </c>
      <c r="AF79" s="15">
        <v>780.26</v>
      </c>
      <c r="AG79" s="15">
        <v>1720</v>
      </c>
    </row>
    <row r="80" spans="1:33" x14ac:dyDescent="0.25">
      <c r="A80" s="15" t="s">
        <v>603</v>
      </c>
      <c r="B80" s="15">
        <v>219.97</v>
      </c>
      <c r="C80" s="15">
        <v>450</v>
      </c>
      <c r="D80" s="15">
        <v>99.82</v>
      </c>
      <c r="E80" s="15">
        <v>250</v>
      </c>
      <c r="F80" s="15">
        <v>62.26</v>
      </c>
      <c r="G80" s="15">
        <v>143</v>
      </c>
      <c r="H80" s="15">
        <v>1374.75</v>
      </c>
      <c r="I80" s="15">
        <v>3162</v>
      </c>
      <c r="J80" s="15">
        <v>338.4</v>
      </c>
      <c r="K80" s="15">
        <v>850</v>
      </c>
      <c r="L80" s="15">
        <v>49.55</v>
      </c>
      <c r="M80" s="15">
        <v>109</v>
      </c>
      <c r="N80" s="15">
        <v>43.72</v>
      </c>
      <c r="O80" s="15">
        <v>96</v>
      </c>
      <c r="P80" s="15">
        <v>20108</v>
      </c>
      <c r="Q80" s="15">
        <v>44238</v>
      </c>
      <c r="R80" s="15">
        <v>198.2</v>
      </c>
      <c r="S80" s="15">
        <v>459</v>
      </c>
      <c r="T80" s="15">
        <v>486.73</v>
      </c>
      <c r="U80" s="15">
        <v>1220</v>
      </c>
      <c r="V80" s="15">
        <v>229.66</v>
      </c>
      <c r="W80" s="15">
        <v>505</v>
      </c>
      <c r="X80" s="15">
        <v>248.04</v>
      </c>
      <c r="Y80" s="15">
        <v>620</v>
      </c>
      <c r="AB80" s="15">
        <v>448.33</v>
      </c>
      <c r="AC80" s="15">
        <v>1120</v>
      </c>
      <c r="AD80" s="15">
        <v>1541.01</v>
      </c>
      <c r="AE80" s="15">
        <v>3390</v>
      </c>
      <c r="AF80" s="15">
        <v>780.26</v>
      </c>
      <c r="AG80" s="15">
        <v>1720</v>
      </c>
    </row>
    <row r="81" spans="1:33" x14ac:dyDescent="0.25">
      <c r="A81" s="15" t="s">
        <v>604</v>
      </c>
      <c r="B81" s="15">
        <v>199.77</v>
      </c>
      <c r="C81" s="15">
        <v>410</v>
      </c>
      <c r="D81" s="15">
        <v>90.66</v>
      </c>
      <c r="E81" s="15">
        <v>227</v>
      </c>
      <c r="F81" s="15">
        <v>56.55</v>
      </c>
      <c r="G81" s="15">
        <v>130</v>
      </c>
      <c r="H81" s="15">
        <v>1248.51</v>
      </c>
      <c r="I81" s="15">
        <v>2872</v>
      </c>
      <c r="J81" s="15">
        <v>307.33</v>
      </c>
      <c r="K81" s="15">
        <v>770</v>
      </c>
      <c r="L81" s="15">
        <v>45</v>
      </c>
      <c r="M81" s="15">
        <v>99</v>
      </c>
      <c r="N81" s="15">
        <v>39.700000000000003</v>
      </c>
      <c r="O81" s="15">
        <v>87</v>
      </c>
      <c r="P81" s="15">
        <v>18262</v>
      </c>
      <c r="Q81" s="15">
        <v>40176</v>
      </c>
      <c r="R81" s="15">
        <v>180</v>
      </c>
      <c r="S81" s="15">
        <v>419</v>
      </c>
      <c r="T81" s="15">
        <v>442.04</v>
      </c>
      <c r="U81" s="15">
        <v>1110</v>
      </c>
      <c r="V81" s="15">
        <v>208.58</v>
      </c>
      <c r="W81" s="15">
        <v>459</v>
      </c>
      <c r="X81" s="15">
        <v>225.26</v>
      </c>
      <c r="Y81" s="15">
        <v>563</v>
      </c>
      <c r="AB81" s="15">
        <v>407.16</v>
      </c>
      <c r="AC81" s="15">
        <v>1020</v>
      </c>
      <c r="AD81" s="15">
        <v>1399.5</v>
      </c>
      <c r="AE81" s="15">
        <v>3080</v>
      </c>
      <c r="AF81" s="15">
        <v>708.62</v>
      </c>
      <c r="AG81" s="15">
        <v>1560</v>
      </c>
    </row>
    <row r="82" spans="1:33" x14ac:dyDescent="0.25">
      <c r="A82" s="15" t="s">
        <v>605</v>
      </c>
      <c r="B82" s="15">
        <v>199.77</v>
      </c>
      <c r="C82" s="15">
        <v>410</v>
      </c>
      <c r="D82" s="15">
        <v>90.66</v>
      </c>
      <c r="E82" s="15">
        <v>227</v>
      </c>
      <c r="F82" s="15">
        <v>56.55</v>
      </c>
      <c r="G82" s="15">
        <v>130</v>
      </c>
      <c r="H82" s="15">
        <v>1248.51</v>
      </c>
      <c r="I82" s="15">
        <v>2872</v>
      </c>
      <c r="J82" s="15">
        <v>307.33</v>
      </c>
      <c r="K82" s="15">
        <v>770</v>
      </c>
      <c r="L82" s="15">
        <v>45</v>
      </c>
      <c r="M82" s="15">
        <v>99</v>
      </c>
      <c r="N82" s="15">
        <v>39.700000000000003</v>
      </c>
      <c r="O82" s="15">
        <v>87</v>
      </c>
      <c r="P82" s="15">
        <v>18262</v>
      </c>
      <c r="Q82" s="15">
        <v>40176</v>
      </c>
      <c r="R82" s="15">
        <v>180</v>
      </c>
      <c r="S82" s="15">
        <v>419</v>
      </c>
      <c r="T82" s="15">
        <v>442.04</v>
      </c>
      <c r="U82" s="15">
        <v>1110</v>
      </c>
      <c r="V82" s="15">
        <v>208.58</v>
      </c>
      <c r="W82" s="15">
        <v>459</v>
      </c>
      <c r="X82" s="15">
        <v>225.26</v>
      </c>
      <c r="Y82" s="15">
        <v>563</v>
      </c>
      <c r="AB82" s="15">
        <v>407.16</v>
      </c>
      <c r="AC82" s="15">
        <v>1020</v>
      </c>
      <c r="AD82" s="15">
        <v>1399.5</v>
      </c>
      <c r="AE82" s="15">
        <v>3080</v>
      </c>
      <c r="AF82" s="15">
        <v>708.62</v>
      </c>
      <c r="AG82" s="15">
        <v>1560</v>
      </c>
    </row>
    <row r="83" spans="1:33" x14ac:dyDescent="0.25">
      <c r="A83" s="15" t="s">
        <v>606</v>
      </c>
      <c r="B83" s="15">
        <v>199.77</v>
      </c>
      <c r="C83" s="15">
        <v>410</v>
      </c>
      <c r="D83" s="15">
        <v>90.66</v>
      </c>
      <c r="E83" s="15">
        <v>227</v>
      </c>
      <c r="F83" s="15">
        <v>56.55</v>
      </c>
      <c r="G83" s="15">
        <v>130</v>
      </c>
      <c r="H83" s="15">
        <v>1248.51</v>
      </c>
      <c r="I83" s="15">
        <v>2872</v>
      </c>
      <c r="J83" s="15">
        <v>307.33</v>
      </c>
      <c r="K83" s="15">
        <v>770</v>
      </c>
      <c r="L83" s="15">
        <v>45</v>
      </c>
      <c r="M83" s="15">
        <v>99</v>
      </c>
      <c r="N83" s="15">
        <v>39.700000000000003</v>
      </c>
      <c r="O83" s="15">
        <v>87</v>
      </c>
      <c r="P83" s="15">
        <v>18262</v>
      </c>
      <c r="Q83" s="15">
        <v>40176</v>
      </c>
      <c r="R83" s="15">
        <v>180</v>
      </c>
      <c r="S83" s="15">
        <v>419</v>
      </c>
      <c r="T83" s="15">
        <v>442.04</v>
      </c>
      <c r="U83" s="15">
        <v>1110</v>
      </c>
      <c r="V83" s="15">
        <v>208.58</v>
      </c>
      <c r="W83" s="15">
        <v>459</v>
      </c>
      <c r="X83" s="15">
        <v>225.26</v>
      </c>
      <c r="Y83" s="15">
        <v>563</v>
      </c>
      <c r="AB83" s="15">
        <v>407.16</v>
      </c>
      <c r="AC83" s="15">
        <v>1020</v>
      </c>
      <c r="AD83" s="15">
        <v>1399.5</v>
      </c>
      <c r="AE83" s="15">
        <v>3080</v>
      </c>
      <c r="AF83" s="15">
        <v>708.62</v>
      </c>
      <c r="AG83" s="15">
        <v>1560</v>
      </c>
    </row>
    <row r="84" spans="1:33" x14ac:dyDescent="0.25">
      <c r="A84" s="15" t="s">
        <v>607</v>
      </c>
      <c r="B84" s="15">
        <v>199.77</v>
      </c>
      <c r="C84" s="15">
        <v>410</v>
      </c>
      <c r="D84" s="15">
        <v>90.66</v>
      </c>
      <c r="E84" s="15">
        <v>227</v>
      </c>
      <c r="F84" s="15">
        <v>56.55</v>
      </c>
      <c r="G84" s="15">
        <v>130</v>
      </c>
      <c r="H84" s="15">
        <v>1248.51</v>
      </c>
      <c r="I84" s="15">
        <v>2872</v>
      </c>
      <c r="J84" s="15">
        <v>307.33</v>
      </c>
      <c r="K84" s="15">
        <v>770</v>
      </c>
      <c r="L84" s="15">
        <v>45</v>
      </c>
      <c r="M84" s="15">
        <v>99</v>
      </c>
      <c r="N84" s="15">
        <v>39.700000000000003</v>
      </c>
      <c r="O84" s="15">
        <v>87</v>
      </c>
      <c r="P84" s="15">
        <v>18262</v>
      </c>
      <c r="Q84" s="15">
        <v>40176</v>
      </c>
      <c r="R84" s="15">
        <v>180</v>
      </c>
      <c r="S84" s="15">
        <v>419</v>
      </c>
      <c r="T84" s="15">
        <v>442.04</v>
      </c>
      <c r="U84" s="15">
        <v>1110</v>
      </c>
      <c r="V84" s="15">
        <v>208.58</v>
      </c>
      <c r="W84" s="15">
        <v>459</v>
      </c>
      <c r="X84" s="15">
        <v>225.26</v>
      </c>
      <c r="Y84" s="15">
        <v>563</v>
      </c>
      <c r="AB84" s="15">
        <v>407.16</v>
      </c>
      <c r="AC84" s="15">
        <v>1020</v>
      </c>
      <c r="AD84" s="15">
        <v>1399.5</v>
      </c>
      <c r="AE84" s="15">
        <v>3080</v>
      </c>
      <c r="AF84" s="15">
        <v>708.62</v>
      </c>
      <c r="AG84" s="15">
        <v>1560</v>
      </c>
    </row>
    <row r="85" spans="1:33" x14ac:dyDescent="0.25">
      <c r="A85" s="15" t="s">
        <v>608</v>
      </c>
      <c r="B85" s="15">
        <v>199.77</v>
      </c>
      <c r="C85" s="15">
        <v>410</v>
      </c>
      <c r="D85" s="15">
        <v>90.66</v>
      </c>
      <c r="E85" s="15">
        <v>227</v>
      </c>
      <c r="F85" s="15">
        <v>56.55</v>
      </c>
      <c r="G85" s="15">
        <v>130</v>
      </c>
      <c r="H85" s="15">
        <v>1248.51</v>
      </c>
      <c r="I85" s="15">
        <v>2872</v>
      </c>
      <c r="J85" s="15">
        <v>307.33</v>
      </c>
      <c r="K85" s="15">
        <v>770</v>
      </c>
      <c r="L85" s="15">
        <v>45</v>
      </c>
      <c r="M85" s="15">
        <v>99</v>
      </c>
      <c r="N85" s="15">
        <v>39.700000000000003</v>
      </c>
      <c r="O85" s="15">
        <v>87</v>
      </c>
      <c r="P85" s="15">
        <v>18262</v>
      </c>
      <c r="Q85" s="15">
        <v>40176</v>
      </c>
      <c r="R85" s="15">
        <v>180</v>
      </c>
      <c r="S85" s="15">
        <v>419</v>
      </c>
      <c r="T85" s="15">
        <v>442.04</v>
      </c>
      <c r="U85" s="15">
        <v>1110</v>
      </c>
      <c r="V85" s="15">
        <v>208.58</v>
      </c>
      <c r="W85" s="15">
        <v>459</v>
      </c>
      <c r="X85" s="15">
        <v>225.26</v>
      </c>
      <c r="Y85" s="15">
        <v>563</v>
      </c>
      <c r="AB85" s="15">
        <v>407.16</v>
      </c>
      <c r="AC85" s="15">
        <v>1020</v>
      </c>
      <c r="AD85" s="15">
        <v>1399.5</v>
      </c>
      <c r="AE85" s="15">
        <v>3080</v>
      </c>
      <c r="AF85" s="15">
        <v>708.62</v>
      </c>
      <c r="AG85" s="15">
        <v>1560</v>
      </c>
    </row>
    <row r="86" spans="1:33" x14ac:dyDescent="0.25">
      <c r="A86" s="15" t="s">
        <v>609</v>
      </c>
      <c r="B86" s="15">
        <v>199.77</v>
      </c>
      <c r="C86" s="15">
        <v>410</v>
      </c>
      <c r="D86" s="15">
        <v>90.66</v>
      </c>
      <c r="E86" s="15">
        <v>227</v>
      </c>
      <c r="F86" s="15">
        <v>56.55</v>
      </c>
      <c r="G86" s="15">
        <v>130</v>
      </c>
      <c r="H86" s="15">
        <v>1248.51</v>
      </c>
      <c r="I86" s="15">
        <v>2872</v>
      </c>
      <c r="J86" s="15">
        <v>307.33</v>
      </c>
      <c r="K86" s="15">
        <v>770</v>
      </c>
      <c r="L86" s="15">
        <v>45</v>
      </c>
      <c r="M86" s="15">
        <v>99</v>
      </c>
      <c r="N86" s="15">
        <v>39.700000000000003</v>
      </c>
      <c r="O86" s="15">
        <v>87</v>
      </c>
      <c r="P86" s="15">
        <v>18262</v>
      </c>
      <c r="Q86" s="15">
        <v>40176</v>
      </c>
      <c r="R86" s="15">
        <v>180</v>
      </c>
      <c r="S86" s="15">
        <v>419</v>
      </c>
      <c r="T86" s="15">
        <v>442.04</v>
      </c>
      <c r="U86" s="15">
        <v>1110</v>
      </c>
      <c r="V86" s="15">
        <v>208.58</v>
      </c>
      <c r="W86" s="15">
        <v>459</v>
      </c>
      <c r="X86" s="15">
        <v>225.26</v>
      </c>
      <c r="Y86" s="15">
        <v>563</v>
      </c>
      <c r="AB86" s="15">
        <v>407.16</v>
      </c>
      <c r="AC86" s="15">
        <v>1020</v>
      </c>
      <c r="AD86" s="15">
        <v>1399.5</v>
      </c>
      <c r="AE86" s="15">
        <v>3080</v>
      </c>
      <c r="AF86" s="15">
        <v>708.62</v>
      </c>
      <c r="AG86" s="15">
        <v>1560</v>
      </c>
    </row>
    <row r="87" spans="1:33" x14ac:dyDescent="0.25">
      <c r="A87" s="15" t="s">
        <v>610</v>
      </c>
      <c r="B87" s="15">
        <v>219.97</v>
      </c>
      <c r="C87" s="15">
        <v>450</v>
      </c>
      <c r="D87" s="15">
        <v>99.82</v>
      </c>
      <c r="E87" s="15">
        <v>269</v>
      </c>
      <c r="F87" s="15">
        <v>62.26</v>
      </c>
      <c r="G87" s="15">
        <v>155</v>
      </c>
      <c r="H87" s="15">
        <v>1374.75</v>
      </c>
      <c r="I87" s="15">
        <v>3452</v>
      </c>
      <c r="J87" s="15">
        <v>338.4</v>
      </c>
      <c r="K87" s="15">
        <v>900</v>
      </c>
      <c r="L87" s="15">
        <v>49.55</v>
      </c>
      <c r="M87" s="15">
        <v>109</v>
      </c>
      <c r="N87" s="15">
        <v>43.72</v>
      </c>
      <c r="O87" s="15">
        <v>105</v>
      </c>
      <c r="P87" s="15">
        <v>20108</v>
      </c>
      <c r="Q87" s="15">
        <v>47588</v>
      </c>
      <c r="R87" s="15">
        <v>198.2</v>
      </c>
      <c r="S87" s="15">
        <v>489</v>
      </c>
      <c r="T87" s="15">
        <v>486.73</v>
      </c>
      <c r="U87" s="15">
        <v>1280</v>
      </c>
      <c r="V87" s="15">
        <v>229.66</v>
      </c>
      <c r="W87" s="15">
        <v>543</v>
      </c>
      <c r="X87" s="15">
        <v>248.04</v>
      </c>
      <c r="Y87" s="15">
        <v>666</v>
      </c>
      <c r="AB87" s="15">
        <v>448.33</v>
      </c>
      <c r="AC87" s="15">
        <v>1170</v>
      </c>
      <c r="AD87" s="15">
        <v>1541.01</v>
      </c>
      <c r="AE87" s="15">
        <v>3700</v>
      </c>
      <c r="AF87" s="15">
        <v>780.26</v>
      </c>
      <c r="AG87" s="15">
        <v>1940</v>
      </c>
    </row>
    <row r="88" spans="1:33" x14ac:dyDescent="0.25">
      <c r="A88" s="15" t="s">
        <v>611</v>
      </c>
      <c r="B88" s="15">
        <v>199.77</v>
      </c>
      <c r="C88" s="15">
        <v>410</v>
      </c>
      <c r="D88" s="15">
        <v>90.66</v>
      </c>
      <c r="E88" s="15">
        <v>225</v>
      </c>
      <c r="F88" s="15">
        <v>56.55</v>
      </c>
      <c r="G88" s="15">
        <v>129</v>
      </c>
      <c r="H88" s="15">
        <v>1248.51</v>
      </c>
      <c r="I88" s="15">
        <v>2872</v>
      </c>
      <c r="J88" s="15">
        <v>307.33</v>
      </c>
      <c r="K88" s="15">
        <v>760</v>
      </c>
      <c r="L88" s="15">
        <v>45</v>
      </c>
      <c r="M88" s="15">
        <v>99</v>
      </c>
      <c r="N88" s="15">
        <v>39.700000000000003</v>
      </c>
      <c r="O88" s="15">
        <v>88</v>
      </c>
      <c r="P88" s="15">
        <v>18262</v>
      </c>
      <c r="Q88" s="15">
        <v>39825</v>
      </c>
      <c r="R88" s="15">
        <v>180</v>
      </c>
      <c r="S88" s="15">
        <v>409</v>
      </c>
      <c r="T88" s="15">
        <v>442.04</v>
      </c>
      <c r="U88" s="15">
        <v>1080</v>
      </c>
      <c r="V88" s="15">
        <v>208.58</v>
      </c>
      <c r="W88" s="15">
        <v>455</v>
      </c>
      <c r="X88" s="15">
        <v>225.26</v>
      </c>
      <c r="Y88" s="15">
        <v>558</v>
      </c>
      <c r="AB88" s="15">
        <v>407.16</v>
      </c>
      <c r="AC88" s="15">
        <v>990</v>
      </c>
      <c r="AD88" s="15">
        <v>1399.5</v>
      </c>
      <c r="AE88" s="15">
        <v>3080</v>
      </c>
      <c r="AF88" s="15">
        <v>708.62</v>
      </c>
      <c r="AG88" s="15">
        <v>1540</v>
      </c>
    </row>
    <row r="89" spans="1:33" x14ac:dyDescent="0.25">
      <c r="A89" s="15" t="s">
        <v>612</v>
      </c>
      <c r="B89" s="15">
        <v>159.41999999999999</v>
      </c>
      <c r="C89" s="15">
        <v>325</v>
      </c>
      <c r="D89" s="15">
        <v>72.34</v>
      </c>
      <c r="E89" s="15">
        <v>181</v>
      </c>
      <c r="F89" s="15">
        <v>45.12</v>
      </c>
      <c r="G89" s="15">
        <v>104</v>
      </c>
      <c r="H89" s="15">
        <v>996.31</v>
      </c>
      <c r="I89" s="15">
        <v>2292</v>
      </c>
      <c r="J89" s="15">
        <v>245.25</v>
      </c>
      <c r="K89" s="15">
        <v>610</v>
      </c>
      <c r="L89" s="15">
        <v>35.909999999999997</v>
      </c>
      <c r="M89" s="15">
        <v>79</v>
      </c>
      <c r="N89" s="15">
        <v>31.68</v>
      </c>
      <c r="O89" s="15">
        <v>70</v>
      </c>
      <c r="P89" s="15">
        <v>14573</v>
      </c>
      <c r="Q89" s="15">
        <v>32061</v>
      </c>
      <c r="R89" s="15">
        <v>143.63999999999999</v>
      </c>
      <c r="S89" s="15">
        <v>329</v>
      </c>
      <c r="T89" s="15">
        <v>352.74</v>
      </c>
      <c r="U89" s="15">
        <v>880</v>
      </c>
      <c r="V89" s="15">
        <v>166.44</v>
      </c>
      <c r="W89" s="15">
        <v>366</v>
      </c>
      <c r="X89" s="15">
        <v>179.76</v>
      </c>
      <c r="Y89" s="15">
        <v>449</v>
      </c>
      <c r="AB89" s="15">
        <v>324.91000000000003</v>
      </c>
      <c r="AC89" s="15">
        <v>810</v>
      </c>
      <c r="AD89" s="15">
        <v>1116.8</v>
      </c>
      <c r="AE89" s="15">
        <v>2460</v>
      </c>
      <c r="AF89" s="15">
        <v>565.47</v>
      </c>
      <c r="AG89" s="15">
        <v>1240</v>
      </c>
    </row>
    <row r="90" spans="1:33" x14ac:dyDescent="0.25">
      <c r="A90" s="15" t="s">
        <v>613</v>
      </c>
      <c r="B90" s="15">
        <v>159.41999999999999</v>
      </c>
      <c r="C90" s="15">
        <v>325</v>
      </c>
      <c r="D90" s="15">
        <v>72.34</v>
      </c>
      <c r="E90" s="15">
        <v>181</v>
      </c>
      <c r="F90" s="15">
        <v>45.12</v>
      </c>
      <c r="G90" s="15">
        <v>104</v>
      </c>
      <c r="H90" s="15">
        <v>996.31</v>
      </c>
      <c r="I90" s="15">
        <v>2292</v>
      </c>
      <c r="J90" s="15">
        <v>245.25</v>
      </c>
      <c r="K90" s="15">
        <v>610</v>
      </c>
      <c r="L90" s="15">
        <v>35.909999999999997</v>
      </c>
      <c r="M90" s="15">
        <v>79</v>
      </c>
      <c r="N90" s="15">
        <v>31.68</v>
      </c>
      <c r="O90" s="15">
        <v>70</v>
      </c>
      <c r="P90" s="15">
        <v>14573</v>
      </c>
      <c r="Q90" s="15">
        <v>32061</v>
      </c>
      <c r="R90" s="15">
        <v>143.63999999999999</v>
      </c>
      <c r="S90" s="15">
        <v>329</v>
      </c>
      <c r="T90" s="15">
        <v>352.74</v>
      </c>
      <c r="U90" s="15">
        <v>880</v>
      </c>
      <c r="V90" s="15">
        <v>166.44</v>
      </c>
      <c r="W90" s="15">
        <v>366</v>
      </c>
      <c r="X90" s="15">
        <v>179.76</v>
      </c>
      <c r="Y90" s="15">
        <v>449</v>
      </c>
      <c r="AB90" s="15">
        <v>324.91000000000003</v>
      </c>
      <c r="AC90" s="15">
        <v>810</v>
      </c>
      <c r="AD90" s="15">
        <v>1116.8</v>
      </c>
      <c r="AE90" s="15">
        <v>2460</v>
      </c>
      <c r="AF90" s="15">
        <v>565.47</v>
      </c>
      <c r="AG90" s="15">
        <v>1240</v>
      </c>
    </row>
    <row r="91" spans="1:33" x14ac:dyDescent="0.25">
      <c r="A91" s="15" t="s">
        <v>614</v>
      </c>
      <c r="B91" s="15">
        <v>57.8</v>
      </c>
      <c r="C91" s="15">
        <v>118</v>
      </c>
      <c r="D91" s="15"/>
      <c r="E91" s="15"/>
      <c r="F91" s="15">
        <v>15.9</v>
      </c>
      <c r="G91" s="15">
        <v>36.5</v>
      </c>
      <c r="H91" s="15">
        <v>357.7</v>
      </c>
      <c r="I91" s="15">
        <v>822.7</v>
      </c>
      <c r="J91" s="15">
        <v>80</v>
      </c>
      <c r="K91" s="15">
        <v>199</v>
      </c>
      <c r="L91" s="15">
        <v>13.02</v>
      </c>
      <c r="M91" s="15">
        <v>29.95</v>
      </c>
      <c r="N91" s="15">
        <v>12.15</v>
      </c>
      <c r="O91" s="15">
        <v>27.95</v>
      </c>
      <c r="P91" s="15">
        <v>5131</v>
      </c>
      <c r="Q91" s="15">
        <v>11800</v>
      </c>
      <c r="R91" s="15"/>
      <c r="S91" s="15"/>
      <c r="T91" s="15">
        <v>105</v>
      </c>
      <c r="U91" s="15">
        <v>249</v>
      </c>
      <c r="V91" s="15">
        <v>58.6</v>
      </c>
      <c r="W91" s="15">
        <v>134.80000000000001</v>
      </c>
      <c r="X91" s="15">
        <v>63.3</v>
      </c>
      <c r="Y91" s="15">
        <v>145.6</v>
      </c>
      <c r="AB91" s="15">
        <v>86.52</v>
      </c>
      <c r="AC91" s="15">
        <v>199</v>
      </c>
      <c r="AD91" s="15">
        <v>404.92</v>
      </c>
      <c r="AE91" s="15"/>
      <c r="AF91" s="15">
        <v>205.03</v>
      </c>
      <c r="AG91" s="15">
        <v>542.1</v>
      </c>
    </row>
    <row r="92" spans="1:33" x14ac:dyDescent="0.25">
      <c r="A92" s="15" t="s">
        <v>615</v>
      </c>
      <c r="B92" s="15">
        <v>57.8</v>
      </c>
      <c r="C92" s="15">
        <v>118</v>
      </c>
      <c r="D92" s="15"/>
      <c r="E92" s="15"/>
      <c r="F92" s="15">
        <v>15.9</v>
      </c>
      <c r="G92" s="15">
        <v>36.5</v>
      </c>
      <c r="H92" s="15">
        <v>357.7</v>
      </c>
      <c r="I92" s="15">
        <v>822.7</v>
      </c>
      <c r="J92" s="15">
        <v>80</v>
      </c>
      <c r="K92" s="15">
        <v>199</v>
      </c>
      <c r="L92" s="15">
        <v>13.02</v>
      </c>
      <c r="M92" s="15">
        <v>29.95</v>
      </c>
      <c r="N92" s="15">
        <v>12.15</v>
      </c>
      <c r="O92" s="15">
        <v>27.95</v>
      </c>
      <c r="P92" s="15">
        <v>5131</v>
      </c>
      <c r="Q92" s="15">
        <v>11800</v>
      </c>
      <c r="R92" s="15"/>
      <c r="S92" s="15"/>
      <c r="T92" s="15">
        <v>105</v>
      </c>
      <c r="U92" s="15">
        <v>249</v>
      </c>
      <c r="V92" s="15">
        <v>58.6</v>
      </c>
      <c r="W92" s="15">
        <v>134.80000000000001</v>
      </c>
      <c r="X92" s="15">
        <v>63.3</v>
      </c>
      <c r="Y92" s="15">
        <v>145.6</v>
      </c>
      <c r="AB92" s="15">
        <v>86.52</v>
      </c>
      <c r="AC92" s="15">
        <v>199</v>
      </c>
      <c r="AD92" s="15">
        <v>404.92</v>
      </c>
      <c r="AE92" s="15"/>
      <c r="AF92" s="15">
        <v>205.03</v>
      </c>
      <c r="AG92" s="15">
        <v>542.1</v>
      </c>
    </row>
    <row r="93" spans="1:33" x14ac:dyDescent="0.25">
      <c r="A93" s="15" t="s">
        <v>616</v>
      </c>
      <c r="B93" s="15">
        <v>57.8</v>
      </c>
      <c r="C93" s="15">
        <v>118</v>
      </c>
      <c r="D93" s="15"/>
      <c r="E93" s="15"/>
      <c r="F93" s="15">
        <v>15.9</v>
      </c>
      <c r="G93" s="15">
        <v>36.5</v>
      </c>
      <c r="H93" s="15">
        <v>357.7</v>
      </c>
      <c r="I93" s="15">
        <v>822.7</v>
      </c>
      <c r="J93" s="15">
        <v>80</v>
      </c>
      <c r="K93" s="15">
        <v>199</v>
      </c>
      <c r="L93" s="15">
        <v>13.02</v>
      </c>
      <c r="M93" s="15">
        <v>29.95</v>
      </c>
      <c r="N93" s="15">
        <v>12.15</v>
      </c>
      <c r="O93" s="15">
        <v>27.95</v>
      </c>
      <c r="P93" s="15">
        <v>5131</v>
      </c>
      <c r="Q93" s="15">
        <v>11800</v>
      </c>
      <c r="R93" s="15"/>
      <c r="S93" s="15"/>
      <c r="T93" s="15">
        <v>105</v>
      </c>
      <c r="U93" s="15">
        <v>249</v>
      </c>
      <c r="V93" s="15">
        <v>58.6</v>
      </c>
      <c r="W93" s="15">
        <v>134.80000000000001</v>
      </c>
      <c r="X93" s="15">
        <v>63.3</v>
      </c>
      <c r="Y93" s="15">
        <v>145.6</v>
      </c>
      <c r="AB93" s="15">
        <v>86.52</v>
      </c>
      <c r="AC93" s="15">
        <v>199</v>
      </c>
      <c r="AD93" s="15">
        <v>404.92</v>
      </c>
      <c r="AE93" s="15"/>
      <c r="AF93" s="15">
        <v>205.03</v>
      </c>
      <c r="AG93" s="15">
        <v>542.1</v>
      </c>
    </row>
    <row r="94" spans="1:33" x14ac:dyDescent="0.25">
      <c r="A94" s="15" t="s">
        <v>617</v>
      </c>
      <c r="B94" s="15">
        <v>96.4</v>
      </c>
      <c r="C94" s="15">
        <v>197</v>
      </c>
      <c r="D94" s="15"/>
      <c r="E94" s="15"/>
      <c r="F94" s="15">
        <v>26.5</v>
      </c>
      <c r="G94" s="15">
        <v>60.9</v>
      </c>
      <c r="H94" s="15">
        <v>596.6</v>
      </c>
      <c r="I94" s="15">
        <v>1372.1</v>
      </c>
      <c r="J94" s="15">
        <v>160</v>
      </c>
      <c r="K94" s="15">
        <v>399</v>
      </c>
      <c r="L94" s="15">
        <v>21.72</v>
      </c>
      <c r="M94" s="15">
        <v>49.949999999999996</v>
      </c>
      <c r="N94" s="15">
        <v>17.37</v>
      </c>
      <c r="O94" s="15">
        <v>39.950000000000003</v>
      </c>
      <c r="P94" s="15">
        <v>8557</v>
      </c>
      <c r="Q94" s="15">
        <v>19680</v>
      </c>
      <c r="R94" s="15"/>
      <c r="S94" s="15"/>
      <c r="T94" s="15">
        <v>215</v>
      </c>
      <c r="U94" s="15">
        <v>499</v>
      </c>
      <c r="V94" s="15">
        <v>97.7</v>
      </c>
      <c r="W94" s="15">
        <v>224.8</v>
      </c>
      <c r="X94" s="15">
        <v>105.5</v>
      </c>
      <c r="Y94" s="15">
        <v>242.8</v>
      </c>
      <c r="AB94" s="15">
        <v>173.48</v>
      </c>
      <c r="AC94" s="15">
        <v>399</v>
      </c>
      <c r="AD94" s="15">
        <v>675.49</v>
      </c>
      <c r="AE94" s="15"/>
      <c r="AF94" s="15">
        <v>342.02</v>
      </c>
      <c r="AG94" s="15">
        <v>904.1</v>
      </c>
    </row>
    <row r="95" spans="1:33" x14ac:dyDescent="0.25">
      <c r="A95" s="15" t="s">
        <v>618</v>
      </c>
      <c r="B95" s="15">
        <v>96.4</v>
      </c>
      <c r="C95" s="15">
        <v>197</v>
      </c>
      <c r="D95" s="15"/>
      <c r="E95" s="15"/>
      <c r="F95" s="15">
        <v>26.5</v>
      </c>
      <c r="G95" s="15">
        <v>60.9</v>
      </c>
      <c r="H95" s="15">
        <v>596.6</v>
      </c>
      <c r="I95" s="15">
        <v>1372.1</v>
      </c>
      <c r="J95" s="15">
        <v>160</v>
      </c>
      <c r="K95" s="15">
        <v>399</v>
      </c>
      <c r="L95" s="15">
        <v>21.72</v>
      </c>
      <c r="M95" s="15">
        <v>49.949999999999996</v>
      </c>
      <c r="N95" s="15">
        <v>17.37</v>
      </c>
      <c r="O95" s="15">
        <v>39.950000000000003</v>
      </c>
      <c r="P95" s="15">
        <v>8557</v>
      </c>
      <c r="Q95" s="15">
        <v>19680</v>
      </c>
      <c r="R95" s="15"/>
      <c r="S95" s="15"/>
      <c r="T95" s="15">
        <v>215</v>
      </c>
      <c r="U95" s="15">
        <v>499</v>
      </c>
      <c r="V95" s="15">
        <v>97.7</v>
      </c>
      <c r="W95" s="15">
        <v>224.8</v>
      </c>
      <c r="X95" s="15">
        <v>105.5</v>
      </c>
      <c r="Y95" s="15">
        <v>242.8</v>
      </c>
      <c r="AB95" s="15">
        <v>173.48</v>
      </c>
      <c r="AC95" s="15">
        <v>399</v>
      </c>
      <c r="AD95" s="15">
        <v>675.49</v>
      </c>
      <c r="AE95" s="15"/>
      <c r="AF95" s="15">
        <v>342.02</v>
      </c>
      <c r="AG95" s="15">
        <v>904.1</v>
      </c>
    </row>
    <row r="96" spans="1:33" x14ac:dyDescent="0.25">
      <c r="A96" s="15" t="s">
        <v>619</v>
      </c>
      <c r="B96" s="15">
        <v>135</v>
      </c>
      <c r="C96" s="15">
        <v>275</v>
      </c>
      <c r="D96" s="15"/>
      <c r="E96" s="15"/>
      <c r="F96" s="15">
        <v>37.1</v>
      </c>
      <c r="G96" s="15">
        <v>85.3</v>
      </c>
      <c r="H96" s="15">
        <v>835.4</v>
      </c>
      <c r="I96" s="15">
        <v>1921.5</v>
      </c>
      <c r="J96" s="15">
        <v>220</v>
      </c>
      <c r="K96" s="15">
        <v>549</v>
      </c>
      <c r="L96" s="15">
        <v>30.41</v>
      </c>
      <c r="M96" s="15">
        <v>69.95</v>
      </c>
      <c r="N96" s="15">
        <v>26.07</v>
      </c>
      <c r="O96" s="15">
        <v>59.95</v>
      </c>
      <c r="P96" s="15">
        <v>11983</v>
      </c>
      <c r="Q96" s="15">
        <v>27560</v>
      </c>
      <c r="R96" s="15"/>
      <c r="S96" s="15"/>
      <c r="T96" s="15">
        <v>305</v>
      </c>
      <c r="U96" s="15">
        <v>699</v>
      </c>
      <c r="V96" s="15">
        <v>136.9</v>
      </c>
      <c r="W96" s="15">
        <v>314.8</v>
      </c>
      <c r="X96" s="15">
        <v>147.80000000000001</v>
      </c>
      <c r="Y96" s="15">
        <v>340</v>
      </c>
      <c r="AB96" s="15">
        <v>260.43</v>
      </c>
      <c r="AC96" s="15">
        <v>599</v>
      </c>
      <c r="AD96" s="15">
        <v>945.75</v>
      </c>
      <c r="AE96" s="15"/>
      <c r="AF96" s="15">
        <v>478.87</v>
      </c>
      <c r="AG96" s="15">
        <v>1266.0999999999999</v>
      </c>
    </row>
    <row r="97" spans="1:33" x14ac:dyDescent="0.25">
      <c r="A97" s="15" t="s">
        <v>620</v>
      </c>
      <c r="B97" s="15">
        <v>135</v>
      </c>
      <c r="C97" s="15">
        <v>275</v>
      </c>
      <c r="D97" s="15"/>
      <c r="E97" s="15"/>
      <c r="F97" s="15">
        <v>37.1</v>
      </c>
      <c r="G97" s="15">
        <v>85.3</v>
      </c>
      <c r="H97" s="15">
        <v>835.4</v>
      </c>
      <c r="I97" s="15">
        <v>1921.5</v>
      </c>
      <c r="J97" s="15">
        <v>220</v>
      </c>
      <c r="K97" s="15">
        <v>549</v>
      </c>
      <c r="L97" s="15">
        <v>30.41</v>
      </c>
      <c r="M97" s="15">
        <v>69.95</v>
      </c>
      <c r="N97" s="15">
        <v>26.07</v>
      </c>
      <c r="O97" s="15">
        <v>59.95</v>
      </c>
      <c r="P97" s="15">
        <v>11983</v>
      </c>
      <c r="Q97" s="15">
        <v>27560</v>
      </c>
      <c r="R97" s="15"/>
      <c r="S97" s="15"/>
      <c r="T97" s="15">
        <v>305</v>
      </c>
      <c r="U97" s="15">
        <v>699</v>
      </c>
      <c r="V97" s="15">
        <v>136.9</v>
      </c>
      <c r="W97" s="15">
        <v>314.8</v>
      </c>
      <c r="X97" s="15">
        <v>147.80000000000001</v>
      </c>
      <c r="Y97" s="15">
        <v>340</v>
      </c>
      <c r="AB97" s="15">
        <v>260.43</v>
      </c>
      <c r="AC97" s="15">
        <v>599</v>
      </c>
      <c r="AD97" s="15">
        <v>945.75</v>
      </c>
      <c r="AE97" s="15"/>
      <c r="AF97" s="15">
        <v>478.87</v>
      </c>
      <c r="AG97" s="15">
        <v>1266.0999999999999</v>
      </c>
    </row>
    <row r="98" spans="1:33" x14ac:dyDescent="0.25">
      <c r="A98" s="15" t="s">
        <v>621</v>
      </c>
      <c r="B98" s="15">
        <v>96.4</v>
      </c>
      <c r="C98" s="15">
        <v>197</v>
      </c>
      <c r="D98" s="15"/>
      <c r="E98" s="15"/>
      <c r="F98" s="15">
        <v>26.5</v>
      </c>
      <c r="G98" s="15">
        <v>60.9</v>
      </c>
      <c r="H98" s="15">
        <v>596.6</v>
      </c>
      <c r="I98" s="15">
        <v>1372.1</v>
      </c>
      <c r="J98" s="15">
        <v>160</v>
      </c>
      <c r="K98" s="15">
        <v>399</v>
      </c>
      <c r="L98" s="15">
        <v>21.72</v>
      </c>
      <c r="M98" s="15">
        <v>49.949999999999996</v>
      </c>
      <c r="N98" s="15">
        <v>17.37</v>
      </c>
      <c r="O98" s="15">
        <v>39.950000000000003</v>
      </c>
      <c r="P98" s="15">
        <v>8558</v>
      </c>
      <c r="Q98" s="15">
        <v>19680</v>
      </c>
      <c r="R98" s="15"/>
      <c r="S98" s="15"/>
      <c r="T98" s="15">
        <v>215</v>
      </c>
      <c r="U98" s="15">
        <v>499</v>
      </c>
      <c r="V98" s="15">
        <v>97.7</v>
      </c>
      <c r="W98" s="15">
        <v>224.8</v>
      </c>
      <c r="X98" s="15">
        <v>105.6</v>
      </c>
      <c r="Y98" s="15">
        <v>242.8</v>
      </c>
      <c r="AB98" s="15">
        <v>173.48</v>
      </c>
      <c r="AC98" s="15">
        <v>399</v>
      </c>
      <c r="AD98" s="15">
        <v>675.49</v>
      </c>
      <c r="AE98" s="15"/>
      <c r="AF98" s="15">
        <v>342.02</v>
      </c>
      <c r="AG98" s="15">
        <v>904.1</v>
      </c>
    </row>
    <row r="99" spans="1:33" x14ac:dyDescent="0.25">
      <c r="A99" s="15" t="s">
        <v>622</v>
      </c>
      <c r="B99" s="15">
        <v>57.8</v>
      </c>
      <c r="C99" s="15">
        <v>118</v>
      </c>
      <c r="D99" s="15"/>
      <c r="E99" s="15"/>
      <c r="F99" s="15">
        <v>15.9</v>
      </c>
      <c r="G99" s="15">
        <v>36.5</v>
      </c>
      <c r="H99" s="15">
        <v>357.7</v>
      </c>
      <c r="I99" s="15">
        <v>822.7</v>
      </c>
      <c r="J99" s="15">
        <v>80</v>
      </c>
      <c r="K99" s="15">
        <v>199</v>
      </c>
      <c r="L99" s="15">
        <v>13.02</v>
      </c>
      <c r="M99" s="15">
        <v>29.95</v>
      </c>
      <c r="N99" s="15">
        <v>12.15</v>
      </c>
      <c r="O99" s="15">
        <v>27.95</v>
      </c>
      <c r="P99" s="15">
        <v>5131</v>
      </c>
      <c r="Q99" s="15">
        <v>11800</v>
      </c>
      <c r="R99" s="15"/>
      <c r="S99" s="15"/>
      <c r="T99" s="15">
        <v>105</v>
      </c>
      <c r="U99" s="15">
        <v>249</v>
      </c>
      <c r="V99" s="15">
        <v>58.6</v>
      </c>
      <c r="W99" s="15">
        <v>134.80000000000001</v>
      </c>
      <c r="X99" s="15">
        <v>63.3</v>
      </c>
      <c r="Y99" s="15">
        <v>145.6</v>
      </c>
      <c r="AB99" s="15">
        <v>86.52</v>
      </c>
      <c r="AC99" s="15">
        <v>199</v>
      </c>
      <c r="AD99" s="15">
        <v>404.92</v>
      </c>
      <c r="AE99" s="15"/>
      <c r="AF99" s="15">
        <v>205.03</v>
      </c>
      <c r="AG99" s="15">
        <v>542.1</v>
      </c>
    </row>
    <row r="100" spans="1:33" x14ac:dyDescent="0.25">
      <c r="A100" s="15" t="s">
        <v>623</v>
      </c>
      <c r="B100" s="15">
        <v>57.8</v>
      </c>
      <c r="C100" s="15">
        <v>118</v>
      </c>
      <c r="D100" s="15"/>
      <c r="E100" s="15"/>
      <c r="F100" s="15">
        <v>15.9</v>
      </c>
      <c r="G100" s="15">
        <v>36.5</v>
      </c>
      <c r="H100" s="15">
        <v>357.7</v>
      </c>
      <c r="I100" s="15">
        <v>822.7</v>
      </c>
      <c r="J100" s="15">
        <v>80</v>
      </c>
      <c r="K100" s="15">
        <v>199</v>
      </c>
      <c r="L100" s="15">
        <v>13.02</v>
      </c>
      <c r="M100" s="15">
        <v>29.95</v>
      </c>
      <c r="N100" s="15">
        <v>12.15</v>
      </c>
      <c r="O100" s="15">
        <v>27.95</v>
      </c>
      <c r="P100" s="15">
        <v>5131</v>
      </c>
      <c r="Q100" s="15">
        <v>11800</v>
      </c>
      <c r="R100" s="15"/>
      <c r="S100" s="15"/>
      <c r="T100" s="15">
        <v>105</v>
      </c>
      <c r="U100" s="15">
        <v>249</v>
      </c>
      <c r="V100" s="15">
        <v>58.6</v>
      </c>
      <c r="W100" s="15">
        <v>134.80000000000001</v>
      </c>
      <c r="X100" s="15">
        <v>63.3</v>
      </c>
      <c r="Y100" s="15">
        <v>145.6</v>
      </c>
      <c r="AB100" s="15">
        <v>86.52</v>
      </c>
      <c r="AC100" s="15">
        <v>199</v>
      </c>
      <c r="AD100" s="15">
        <v>404.92</v>
      </c>
      <c r="AE100" s="15"/>
      <c r="AF100" s="15">
        <v>205.03</v>
      </c>
      <c r="AG100" s="15">
        <v>542.1</v>
      </c>
    </row>
    <row r="101" spans="1:33" x14ac:dyDescent="0.25">
      <c r="A101" s="15" t="s">
        <v>624</v>
      </c>
      <c r="B101" s="15">
        <v>96.4</v>
      </c>
      <c r="C101" s="15">
        <v>197</v>
      </c>
      <c r="D101" s="15"/>
      <c r="E101" s="15"/>
      <c r="F101" s="15">
        <v>26.5</v>
      </c>
      <c r="G101" s="15">
        <v>60.9</v>
      </c>
      <c r="H101" s="15">
        <v>596.6</v>
      </c>
      <c r="I101" s="15">
        <v>1372.1</v>
      </c>
      <c r="J101" s="15">
        <v>160</v>
      </c>
      <c r="K101" s="15">
        <v>399</v>
      </c>
      <c r="L101" s="15">
        <v>21.72</v>
      </c>
      <c r="M101" s="15">
        <v>49.949999999999996</v>
      </c>
      <c r="N101" s="15">
        <v>17.37</v>
      </c>
      <c r="O101" s="15">
        <v>39.950000000000003</v>
      </c>
      <c r="P101" s="15">
        <v>8557</v>
      </c>
      <c r="Q101" s="15">
        <v>19680</v>
      </c>
      <c r="R101" s="15"/>
      <c r="S101" s="15"/>
      <c r="T101" s="15">
        <v>215</v>
      </c>
      <c r="U101" s="15">
        <v>499</v>
      </c>
      <c r="V101" s="15">
        <v>97.7</v>
      </c>
      <c r="W101" s="15">
        <v>224.8</v>
      </c>
      <c r="X101" s="15">
        <v>105.5</v>
      </c>
      <c r="Y101" s="15">
        <v>242.8</v>
      </c>
      <c r="AB101" s="15">
        <v>173.48</v>
      </c>
      <c r="AC101" s="15">
        <v>399</v>
      </c>
      <c r="AD101" s="15">
        <v>675.49</v>
      </c>
      <c r="AE101" s="15"/>
      <c r="AF101" s="15">
        <v>342.02</v>
      </c>
      <c r="AG101" s="15">
        <v>904.1</v>
      </c>
    </row>
    <row r="102" spans="1:33" x14ac:dyDescent="0.25">
      <c r="A102" s="15" t="s">
        <v>625</v>
      </c>
      <c r="B102" s="15">
        <v>96.4</v>
      </c>
      <c r="C102" s="15">
        <v>197</v>
      </c>
      <c r="D102" s="15"/>
      <c r="E102" s="15"/>
      <c r="F102" s="15">
        <v>26.5</v>
      </c>
      <c r="G102" s="15">
        <v>60.9</v>
      </c>
      <c r="H102" s="15">
        <v>596.6</v>
      </c>
      <c r="I102" s="15">
        <v>1372.1</v>
      </c>
      <c r="J102" s="15">
        <v>160</v>
      </c>
      <c r="K102" s="15">
        <v>399</v>
      </c>
      <c r="L102" s="15">
        <v>21.72</v>
      </c>
      <c r="M102" s="15">
        <v>49.949999999999996</v>
      </c>
      <c r="N102" s="15">
        <v>17.37</v>
      </c>
      <c r="O102" s="15">
        <v>39.950000000000003</v>
      </c>
      <c r="P102" s="15">
        <v>8557</v>
      </c>
      <c r="Q102" s="15">
        <v>19680</v>
      </c>
      <c r="R102" s="15"/>
      <c r="S102" s="15"/>
      <c r="T102" s="15">
        <v>215</v>
      </c>
      <c r="U102" s="15">
        <v>499</v>
      </c>
      <c r="V102" s="15">
        <v>97.7</v>
      </c>
      <c r="W102" s="15">
        <v>224.8</v>
      </c>
      <c r="X102" s="15">
        <v>105.5</v>
      </c>
      <c r="Y102" s="15">
        <v>242.8</v>
      </c>
      <c r="AB102" s="15">
        <v>173.48</v>
      </c>
      <c r="AC102" s="15">
        <v>399</v>
      </c>
      <c r="AD102" s="15">
        <v>675.49</v>
      </c>
      <c r="AE102" s="15"/>
      <c r="AF102" s="15">
        <v>342.02</v>
      </c>
      <c r="AG102" s="15">
        <v>904.1</v>
      </c>
    </row>
    <row r="103" spans="1:33" x14ac:dyDescent="0.25">
      <c r="A103" s="15" t="s">
        <v>626</v>
      </c>
      <c r="B103" s="15">
        <v>96.4</v>
      </c>
      <c r="C103" s="15">
        <v>197</v>
      </c>
      <c r="D103" s="15"/>
      <c r="E103" s="15"/>
      <c r="F103" s="15">
        <v>26.5</v>
      </c>
      <c r="G103" s="15">
        <v>60.9</v>
      </c>
      <c r="H103" s="15">
        <v>596.6</v>
      </c>
      <c r="I103" s="15">
        <v>1372.1</v>
      </c>
      <c r="J103" s="15">
        <v>160</v>
      </c>
      <c r="K103" s="15">
        <v>399</v>
      </c>
      <c r="L103" s="15">
        <v>21.72</v>
      </c>
      <c r="M103" s="15">
        <v>49.949999999999996</v>
      </c>
      <c r="N103" s="15">
        <v>17.37</v>
      </c>
      <c r="O103" s="15">
        <v>39.950000000000003</v>
      </c>
      <c r="P103" s="15">
        <v>8557</v>
      </c>
      <c r="Q103" s="15">
        <v>19680</v>
      </c>
      <c r="R103" s="15"/>
      <c r="S103" s="15"/>
      <c r="T103" s="15">
        <v>215</v>
      </c>
      <c r="U103" s="15">
        <v>499</v>
      </c>
      <c r="V103" s="15">
        <v>97.7</v>
      </c>
      <c r="W103" s="15">
        <v>224.8</v>
      </c>
      <c r="X103" s="15">
        <v>105.5</v>
      </c>
      <c r="Y103" s="15">
        <v>242.8</v>
      </c>
      <c r="AB103" s="15">
        <v>173.48</v>
      </c>
      <c r="AC103" s="15">
        <v>399</v>
      </c>
      <c r="AD103" s="15">
        <v>675.49</v>
      </c>
      <c r="AE103" s="15"/>
      <c r="AF103" s="15">
        <v>342.02</v>
      </c>
      <c r="AG103" s="15">
        <v>904.1</v>
      </c>
    </row>
    <row r="104" spans="1:33" x14ac:dyDescent="0.25">
      <c r="A104" s="15" t="s">
        <v>627</v>
      </c>
      <c r="B104" s="15">
        <v>135</v>
      </c>
      <c r="C104" s="15">
        <v>275</v>
      </c>
      <c r="D104" s="15"/>
      <c r="E104" s="15"/>
      <c r="F104" s="15">
        <v>37.1</v>
      </c>
      <c r="G104" s="15">
        <v>85.3</v>
      </c>
      <c r="H104" s="15">
        <v>835.4</v>
      </c>
      <c r="I104" s="15">
        <v>1921.5</v>
      </c>
      <c r="J104" s="15">
        <v>220</v>
      </c>
      <c r="K104" s="15">
        <v>549</v>
      </c>
      <c r="L104" s="15">
        <v>30.41</v>
      </c>
      <c r="M104" s="15">
        <v>69.95</v>
      </c>
      <c r="N104" s="15">
        <v>26.07</v>
      </c>
      <c r="O104" s="15">
        <v>59.95</v>
      </c>
      <c r="P104" s="15">
        <v>11983</v>
      </c>
      <c r="Q104" s="15">
        <v>27560</v>
      </c>
      <c r="R104" s="15"/>
      <c r="S104" s="15"/>
      <c r="T104" s="15">
        <v>305</v>
      </c>
      <c r="U104" s="15">
        <v>699</v>
      </c>
      <c r="V104" s="15">
        <v>136.9</v>
      </c>
      <c r="W104" s="15">
        <v>314.8</v>
      </c>
      <c r="X104" s="15">
        <v>147.80000000000001</v>
      </c>
      <c r="Y104" s="15">
        <v>340</v>
      </c>
      <c r="AB104" s="15">
        <v>260.43</v>
      </c>
      <c r="AC104" s="15">
        <v>599</v>
      </c>
      <c r="AD104" s="15">
        <v>945.75</v>
      </c>
      <c r="AE104" s="15"/>
      <c r="AF104" s="15">
        <v>478.87</v>
      </c>
      <c r="AG104" s="15">
        <v>1266.0999999999999</v>
      </c>
    </row>
    <row r="105" spans="1:33" x14ac:dyDescent="0.25">
      <c r="A105" s="15" t="s">
        <v>628</v>
      </c>
      <c r="B105" s="15">
        <v>135</v>
      </c>
      <c r="C105" s="15">
        <v>275</v>
      </c>
      <c r="D105" s="15"/>
      <c r="E105" s="15"/>
      <c r="F105" s="15">
        <v>37.1</v>
      </c>
      <c r="G105" s="15">
        <v>85.3</v>
      </c>
      <c r="H105" s="15">
        <v>835.4</v>
      </c>
      <c r="I105" s="15">
        <v>1921.5</v>
      </c>
      <c r="J105" s="15">
        <v>220</v>
      </c>
      <c r="K105" s="15">
        <v>549</v>
      </c>
      <c r="L105" s="15">
        <v>30.41</v>
      </c>
      <c r="M105" s="15">
        <v>69.95</v>
      </c>
      <c r="N105" s="15">
        <v>26.07</v>
      </c>
      <c r="O105" s="15">
        <v>59.95</v>
      </c>
      <c r="P105" s="15">
        <v>11983</v>
      </c>
      <c r="Q105" s="15">
        <v>27560</v>
      </c>
      <c r="R105" s="15"/>
      <c r="S105" s="15"/>
      <c r="T105" s="15">
        <v>305</v>
      </c>
      <c r="U105" s="15">
        <v>699</v>
      </c>
      <c r="V105" s="15">
        <v>136.9</v>
      </c>
      <c r="W105" s="15">
        <v>314.8</v>
      </c>
      <c r="X105" s="15">
        <v>147.80000000000001</v>
      </c>
      <c r="Y105" s="15">
        <v>340</v>
      </c>
      <c r="AB105" s="15">
        <v>260.43</v>
      </c>
      <c r="AC105" s="15">
        <v>599</v>
      </c>
      <c r="AD105" s="15">
        <v>945.75</v>
      </c>
      <c r="AE105" s="15"/>
      <c r="AF105" s="15">
        <v>478.87</v>
      </c>
      <c r="AG105" s="15">
        <v>1266.0999999999999</v>
      </c>
    </row>
    <row r="106" spans="1:33" x14ac:dyDescent="0.25">
      <c r="A106" s="15" t="s">
        <v>629</v>
      </c>
      <c r="B106" s="15">
        <v>57.8</v>
      </c>
      <c r="C106" s="15">
        <v>118</v>
      </c>
      <c r="D106" s="15"/>
      <c r="E106" s="15"/>
      <c r="F106" s="15">
        <v>15.9</v>
      </c>
      <c r="G106" s="15">
        <v>36.5</v>
      </c>
      <c r="H106" s="15">
        <v>357.7</v>
      </c>
      <c r="I106" s="15">
        <v>822.7</v>
      </c>
      <c r="J106" s="15">
        <v>80</v>
      </c>
      <c r="K106" s="15">
        <v>199</v>
      </c>
      <c r="L106" s="15">
        <v>13.02</v>
      </c>
      <c r="M106" s="15">
        <v>29.95</v>
      </c>
      <c r="N106" s="15">
        <v>12.15</v>
      </c>
      <c r="O106" s="15">
        <v>27.95</v>
      </c>
      <c r="P106" s="15">
        <v>5131</v>
      </c>
      <c r="Q106" s="15">
        <v>11800</v>
      </c>
      <c r="R106" s="15"/>
      <c r="S106" s="15"/>
      <c r="T106" s="15">
        <v>105</v>
      </c>
      <c r="U106" s="15">
        <v>249</v>
      </c>
      <c r="V106" s="15">
        <v>58.6</v>
      </c>
      <c r="W106" s="15">
        <v>134.80000000000001</v>
      </c>
      <c r="X106" s="15">
        <v>63.3</v>
      </c>
      <c r="Y106" s="15">
        <v>145.6</v>
      </c>
      <c r="AB106" s="15">
        <v>86.52</v>
      </c>
      <c r="AC106" s="15">
        <v>199</v>
      </c>
      <c r="AD106" s="15">
        <v>404.92</v>
      </c>
      <c r="AE106" s="15"/>
      <c r="AF106" s="15">
        <v>205.03</v>
      </c>
      <c r="AG106" s="15">
        <v>542.1</v>
      </c>
    </row>
    <row r="107" spans="1:33" x14ac:dyDescent="0.25">
      <c r="A107" s="15" t="s">
        <v>630</v>
      </c>
      <c r="B107" s="15">
        <v>57.8</v>
      </c>
      <c r="C107" s="15">
        <v>118</v>
      </c>
      <c r="D107" s="15"/>
      <c r="E107" s="15"/>
      <c r="F107" s="15">
        <v>15.9</v>
      </c>
      <c r="G107" s="15">
        <v>36.5</v>
      </c>
      <c r="H107" s="15">
        <v>357.7</v>
      </c>
      <c r="I107" s="15">
        <v>822.7</v>
      </c>
      <c r="J107" s="15">
        <v>80</v>
      </c>
      <c r="K107" s="15">
        <v>199</v>
      </c>
      <c r="L107" s="15">
        <v>13.02</v>
      </c>
      <c r="M107" s="15">
        <v>29.95</v>
      </c>
      <c r="N107" s="15">
        <v>12.15</v>
      </c>
      <c r="O107" s="15">
        <v>27.95</v>
      </c>
      <c r="P107" s="15">
        <v>5131</v>
      </c>
      <c r="Q107" s="15">
        <v>11800</v>
      </c>
      <c r="R107" s="15"/>
      <c r="S107" s="15"/>
      <c r="T107" s="15">
        <v>105</v>
      </c>
      <c r="U107" s="15">
        <v>249</v>
      </c>
      <c r="V107" s="15">
        <v>58.6</v>
      </c>
      <c r="W107" s="15">
        <v>134.80000000000001</v>
      </c>
      <c r="X107" s="15">
        <v>63.3</v>
      </c>
      <c r="Y107" s="15">
        <v>145.6</v>
      </c>
      <c r="AB107" s="15">
        <v>86.52</v>
      </c>
      <c r="AC107" s="15">
        <v>199</v>
      </c>
      <c r="AD107" s="15">
        <v>404.92</v>
      </c>
      <c r="AE107" s="15"/>
      <c r="AF107" s="15">
        <v>205.03</v>
      </c>
      <c r="AG107" s="15">
        <v>542.1</v>
      </c>
    </row>
    <row r="108" spans="1:33" x14ac:dyDescent="0.25">
      <c r="A108" s="15" t="s">
        <v>631</v>
      </c>
      <c r="B108" s="15">
        <v>57.8</v>
      </c>
      <c r="C108" s="15">
        <v>118</v>
      </c>
      <c r="D108" s="15"/>
      <c r="E108" s="15"/>
      <c r="F108" s="15">
        <v>15.9</v>
      </c>
      <c r="G108" s="15">
        <v>36.5</v>
      </c>
      <c r="H108" s="15">
        <v>357.7</v>
      </c>
      <c r="I108" s="15">
        <v>822.7</v>
      </c>
      <c r="J108" s="15">
        <v>80</v>
      </c>
      <c r="K108" s="15">
        <v>199</v>
      </c>
      <c r="L108" s="15">
        <v>13.02</v>
      </c>
      <c r="M108" s="15">
        <v>29.95</v>
      </c>
      <c r="N108" s="15">
        <v>12.15</v>
      </c>
      <c r="O108" s="15">
        <v>27.95</v>
      </c>
      <c r="P108" s="15">
        <v>5131</v>
      </c>
      <c r="Q108" s="15">
        <v>11800</v>
      </c>
      <c r="R108" s="15"/>
      <c r="S108" s="15"/>
      <c r="T108" s="15">
        <v>105</v>
      </c>
      <c r="U108" s="15">
        <v>249</v>
      </c>
      <c r="V108" s="15">
        <v>58.6</v>
      </c>
      <c r="W108" s="15">
        <v>134.80000000000001</v>
      </c>
      <c r="X108" s="15">
        <v>63.3</v>
      </c>
      <c r="Y108" s="15">
        <v>145.6</v>
      </c>
      <c r="AB108" s="15">
        <v>86.52</v>
      </c>
      <c r="AC108" s="15">
        <v>199</v>
      </c>
      <c r="AD108" s="15">
        <v>404.92</v>
      </c>
      <c r="AE108" s="15"/>
      <c r="AF108" s="15">
        <v>205.03</v>
      </c>
      <c r="AG108" s="15">
        <v>542.1</v>
      </c>
    </row>
    <row r="109" spans="1:33" x14ac:dyDescent="0.25">
      <c r="A109" s="15" t="s">
        <v>632</v>
      </c>
      <c r="B109" s="15">
        <v>57.8</v>
      </c>
      <c r="C109" s="15">
        <v>118</v>
      </c>
      <c r="D109" s="15"/>
      <c r="E109" s="15"/>
      <c r="F109" s="15">
        <v>15.9</v>
      </c>
      <c r="G109" s="15">
        <v>36.5</v>
      </c>
      <c r="H109" s="15">
        <v>357.7</v>
      </c>
      <c r="I109" s="15">
        <v>822.7</v>
      </c>
      <c r="J109" s="15">
        <v>80</v>
      </c>
      <c r="K109" s="15">
        <v>199</v>
      </c>
      <c r="L109" s="15">
        <v>13.02</v>
      </c>
      <c r="M109" s="15">
        <v>29.95</v>
      </c>
      <c r="N109" s="15">
        <v>12.15</v>
      </c>
      <c r="O109" s="15">
        <v>27.95</v>
      </c>
      <c r="P109" s="15">
        <v>5131</v>
      </c>
      <c r="Q109" s="15">
        <v>11800</v>
      </c>
      <c r="R109" s="15"/>
      <c r="S109" s="15"/>
      <c r="T109" s="15">
        <v>105</v>
      </c>
      <c r="U109" s="15">
        <v>249</v>
      </c>
      <c r="V109" s="15">
        <v>58.6</v>
      </c>
      <c r="W109" s="15">
        <v>134.80000000000001</v>
      </c>
      <c r="X109" s="15">
        <v>63.3</v>
      </c>
      <c r="Y109" s="15">
        <v>145.6</v>
      </c>
      <c r="AB109" s="15">
        <v>86.52</v>
      </c>
      <c r="AC109" s="15">
        <v>199</v>
      </c>
      <c r="AD109" s="15">
        <v>404.92</v>
      </c>
      <c r="AE109" s="15"/>
      <c r="AF109" s="15">
        <v>205.03</v>
      </c>
      <c r="AG109" s="15">
        <v>542.1</v>
      </c>
    </row>
    <row r="110" spans="1:33" x14ac:dyDescent="0.25">
      <c r="A110" s="15" t="s">
        <v>633</v>
      </c>
      <c r="B110" s="15">
        <v>57.8</v>
      </c>
      <c r="C110" s="15">
        <v>118</v>
      </c>
      <c r="D110" s="15"/>
      <c r="E110" s="15"/>
      <c r="F110" s="15">
        <v>15.9</v>
      </c>
      <c r="G110" s="15">
        <v>36.5</v>
      </c>
      <c r="H110" s="15">
        <v>357.7</v>
      </c>
      <c r="I110" s="15">
        <v>822.7</v>
      </c>
      <c r="J110" s="15">
        <v>80</v>
      </c>
      <c r="K110" s="15">
        <v>199</v>
      </c>
      <c r="L110" s="15">
        <v>13.02</v>
      </c>
      <c r="M110" s="15">
        <v>29.95</v>
      </c>
      <c r="N110" s="15">
        <v>12.15</v>
      </c>
      <c r="O110" s="15">
        <v>27.95</v>
      </c>
      <c r="P110" s="15">
        <v>5131</v>
      </c>
      <c r="Q110" s="15">
        <v>11800</v>
      </c>
      <c r="R110" s="15"/>
      <c r="S110" s="15"/>
      <c r="T110" s="15">
        <v>105</v>
      </c>
      <c r="U110" s="15">
        <v>249</v>
      </c>
      <c r="V110" s="15">
        <v>58.6</v>
      </c>
      <c r="W110" s="15">
        <v>134.80000000000001</v>
      </c>
      <c r="X110" s="15">
        <v>63.3</v>
      </c>
      <c r="Y110" s="15">
        <v>145.6</v>
      </c>
      <c r="AB110" s="15">
        <v>86.52</v>
      </c>
      <c r="AC110" s="15">
        <v>199</v>
      </c>
      <c r="AD110" s="15">
        <v>404.92</v>
      </c>
      <c r="AE110" s="15"/>
      <c r="AF110" s="15">
        <v>205.03</v>
      </c>
      <c r="AG110" s="15">
        <v>542.1</v>
      </c>
    </row>
    <row r="111" spans="1:33" x14ac:dyDescent="0.25">
      <c r="A111" s="15" t="s">
        <v>634</v>
      </c>
      <c r="B111" s="15">
        <v>57.8</v>
      </c>
      <c r="C111" s="15">
        <v>118</v>
      </c>
      <c r="D111" s="15"/>
      <c r="E111" s="15"/>
      <c r="F111" s="15">
        <v>15.9</v>
      </c>
      <c r="G111" s="15">
        <v>36.5</v>
      </c>
      <c r="H111" s="15">
        <v>357.7</v>
      </c>
      <c r="I111" s="15">
        <v>822.7</v>
      </c>
      <c r="J111" s="15">
        <v>80</v>
      </c>
      <c r="K111" s="15">
        <v>199</v>
      </c>
      <c r="L111" s="15">
        <v>13.02</v>
      </c>
      <c r="M111" s="15">
        <v>29.95</v>
      </c>
      <c r="N111" s="15">
        <v>12.15</v>
      </c>
      <c r="O111" s="15">
        <v>27.95</v>
      </c>
      <c r="P111" s="15">
        <v>5131</v>
      </c>
      <c r="Q111" s="15">
        <v>11800</v>
      </c>
      <c r="R111" s="15"/>
      <c r="S111" s="15"/>
      <c r="T111" s="15">
        <v>105</v>
      </c>
      <c r="U111" s="15">
        <v>249</v>
      </c>
      <c r="V111" s="15">
        <v>58.6</v>
      </c>
      <c r="W111" s="15">
        <v>134.80000000000001</v>
      </c>
      <c r="X111" s="15">
        <v>63.3</v>
      </c>
      <c r="Y111" s="15">
        <v>145.6</v>
      </c>
      <c r="AB111" s="15">
        <v>86.52</v>
      </c>
      <c r="AC111" s="15">
        <v>199</v>
      </c>
      <c r="AD111" s="15">
        <v>404.92</v>
      </c>
      <c r="AE111" s="15"/>
      <c r="AF111" s="15">
        <v>205.03</v>
      </c>
      <c r="AG111" s="15">
        <v>542.1</v>
      </c>
    </row>
    <row r="112" spans="1:33" x14ac:dyDescent="0.25">
      <c r="A112" s="15" t="s">
        <v>635</v>
      </c>
      <c r="B112" s="15">
        <v>96.4</v>
      </c>
      <c r="C112" s="15">
        <v>197</v>
      </c>
      <c r="D112" s="15"/>
      <c r="E112" s="15"/>
      <c r="F112" s="15">
        <v>26.5</v>
      </c>
      <c r="G112" s="15">
        <v>60.9</v>
      </c>
      <c r="H112" s="15">
        <v>596.6</v>
      </c>
      <c r="I112" s="15">
        <v>1372.1</v>
      </c>
      <c r="J112" s="15">
        <v>160</v>
      </c>
      <c r="K112" s="15">
        <v>399</v>
      </c>
      <c r="L112" s="15">
        <v>21.72</v>
      </c>
      <c r="M112" s="15">
        <v>49.949999999999996</v>
      </c>
      <c r="N112" s="15">
        <v>17.37</v>
      </c>
      <c r="O112" s="15">
        <v>39.950000000000003</v>
      </c>
      <c r="P112" s="15">
        <v>8557</v>
      </c>
      <c r="Q112" s="15">
        <v>19680</v>
      </c>
      <c r="R112" s="15"/>
      <c r="S112" s="15"/>
      <c r="T112" s="15">
        <v>215</v>
      </c>
      <c r="U112" s="15">
        <v>499</v>
      </c>
      <c r="V112" s="15">
        <v>97.7</v>
      </c>
      <c r="W112" s="15">
        <v>224.8</v>
      </c>
      <c r="X112" s="15">
        <v>105.5</v>
      </c>
      <c r="Y112" s="15">
        <v>242.8</v>
      </c>
      <c r="AB112" s="15">
        <v>173.48</v>
      </c>
      <c r="AC112" s="15">
        <v>399</v>
      </c>
      <c r="AD112" s="15">
        <v>675.49</v>
      </c>
      <c r="AE112" s="15"/>
      <c r="AF112" s="15">
        <v>342.02</v>
      </c>
      <c r="AG112" s="15">
        <v>904.1</v>
      </c>
    </row>
    <row r="113" spans="1:33" x14ac:dyDescent="0.25">
      <c r="A113" s="15" t="s">
        <v>636</v>
      </c>
      <c r="B113" s="15">
        <v>96.4</v>
      </c>
      <c r="C113" s="15">
        <v>197</v>
      </c>
      <c r="D113" s="15"/>
      <c r="E113" s="15"/>
      <c r="F113" s="15">
        <v>26.5</v>
      </c>
      <c r="G113" s="15">
        <v>60.9</v>
      </c>
      <c r="H113" s="15">
        <v>596.6</v>
      </c>
      <c r="I113" s="15">
        <v>1372.1</v>
      </c>
      <c r="J113" s="15">
        <v>160</v>
      </c>
      <c r="K113" s="15">
        <v>399</v>
      </c>
      <c r="L113" s="15">
        <v>21.72</v>
      </c>
      <c r="M113" s="15">
        <v>49.949999999999996</v>
      </c>
      <c r="N113" s="15">
        <v>17.37</v>
      </c>
      <c r="O113" s="15">
        <v>39.950000000000003</v>
      </c>
      <c r="P113" s="15">
        <v>8557</v>
      </c>
      <c r="Q113" s="15">
        <v>19680</v>
      </c>
      <c r="R113" s="15"/>
      <c r="S113" s="15"/>
      <c r="T113" s="15">
        <v>215</v>
      </c>
      <c r="U113" s="15">
        <v>499</v>
      </c>
      <c r="V113" s="15">
        <v>97.7</v>
      </c>
      <c r="W113" s="15">
        <v>224.8</v>
      </c>
      <c r="X113" s="15">
        <v>105.5</v>
      </c>
      <c r="Y113" s="15">
        <v>242.8</v>
      </c>
      <c r="AB113" s="15">
        <v>173.48</v>
      </c>
      <c r="AC113" s="15">
        <v>399</v>
      </c>
      <c r="AD113" s="15">
        <v>675.49</v>
      </c>
      <c r="AE113" s="15"/>
      <c r="AF113" s="15">
        <v>342.02</v>
      </c>
      <c r="AG113" s="15">
        <v>904.1</v>
      </c>
    </row>
    <row r="114" spans="1:33" x14ac:dyDescent="0.25">
      <c r="A114" s="15" t="s">
        <v>637</v>
      </c>
      <c r="B114" s="15">
        <v>96.4</v>
      </c>
      <c r="C114" s="15">
        <v>197</v>
      </c>
      <c r="D114" s="15"/>
      <c r="E114" s="15"/>
      <c r="F114" s="15">
        <v>26.5</v>
      </c>
      <c r="G114" s="15">
        <v>60.9</v>
      </c>
      <c r="H114" s="15">
        <v>596.6</v>
      </c>
      <c r="I114" s="15">
        <v>1372.1</v>
      </c>
      <c r="J114" s="15">
        <v>160</v>
      </c>
      <c r="K114" s="15">
        <v>399</v>
      </c>
      <c r="L114" s="15">
        <v>21.72</v>
      </c>
      <c r="M114" s="15">
        <v>49.949999999999996</v>
      </c>
      <c r="N114" s="15">
        <v>17.37</v>
      </c>
      <c r="O114" s="15">
        <v>39.950000000000003</v>
      </c>
      <c r="P114" s="15">
        <v>8557</v>
      </c>
      <c r="Q114" s="15">
        <v>19680</v>
      </c>
      <c r="R114" s="15"/>
      <c r="S114" s="15"/>
      <c r="T114" s="15">
        <v>215</v>
      </c>
      <c r="U114" s="15">
        <v>499</v>
      </c>
      <c r="V114" s="15">
        <v>97.7</v>
      </c>
      <c r="W114" s="15">
        <v>224.8</v>
      </c>
      <c r="X114" s="15">
        <v>105.5</v>
      </c>
      <c r="Y114" s="15">
        <v>242.8</v>
      </c>
      <c r="AB114" s="15">
        <v>173.48</v>
      </c>
      <c r="AC114" s="15">
        <v>399</v>
      </c>
      <c r="AD114" s="15">
        <v>675.49</v>
      </c>
      <c r="AE114" s="15"/>
      <c r="AF114" s="15">
        <v>342.02</v>
      </c>
      <c r="AG114" s="15">
        <v>904.1</v>
      </c>
    </row>
    <row r="115" spans="1:33" x14ac:dyDescent="0.25">
      <c r="A115" s="15" t="s">
        <v>638</v>
      </c>
      <c r="B115" s="15">
        <v>96.4</v>
      </c>
      <c r="C115" s="15">
        <v>197</v>
      </c>
      <c r="D115" s="15"/>
      <c r="E115" s="15"/>
      <c r="F115" s="15">
        <v>26.5</v>
      </c>
      <c r="G115" s="15">
        <v>60.9</v>
      </c>
      <c r="H115" s="15">
        <v>596.6</v>
      </c>
      <c r="I115" s="15">
        <v>1372.1</v>
      </c>
      <c r="J115" s="15">
        <v>160</v>
      </c>
      <c r="K115" s="15">
        <v>399</v>
      </c>
      <c r="L115" s="15">
        <v>21.72</v>
      </c>
      <c r="M115" s="15">
        <v>49.949999999999996</v>
      </c>
      <c r="N115" s="15">
        <v>17.37</v>
      </c>
      <c r="O115" s="15">
        <v>39.950000000000003</v>
      </c>
      <c r="P115" s="15">
        <v>8557</v>
      </c>
      <c r="Q115" s="15">
        <v>19680</v>
      </c>
      <c r="R115" s="15"/>
      <c r="S115" s="15"/>
      <c r="T115" s="15">
        <v>215</v>
      </c>
      <c r="U115" s="15">
        <v>499</v>
      </c>
      <c r="V115" s="15">
        <v>97.7</v>
      </c>
      <c r="W115" s="15">
        <v>224.8</v>
      </c>
      <c r="X115" s="15">
        <v>105.5</v>
      </c>
      <c r="Y115" s="15">
        <v>242.8</v>
      </c>
      <c r="AB115" s="15">
        <v>173.48</v>
      </c>
      <c r="AC115" s="15">
        <v>399</v>
      </c>
      <c r="AD115" s="15">
        <v>675.49</v>
      </c>
      <c r="AE115" s="15"/>
      <c r="AF115" s="15">
        <v>342.02</v>
      </c>
      <c r="AG115" s="15">
        <v>904.1</v>
      </c>
    </row>
    <row r="116" spans="1:33" x14ac:dyDescent="0.25">
      <c r="A116" s="15" t="s">
        <v>639</v>
      </c>
      <c r="B116" s="15">
        <v>96.4</v>
      </c>
      <c r="C116" s="15">
        <v>197</v>
      </c>
      <c r="D116" s="15"/>
      <c r="E116" s="15"/>
      <c r="F116" s="15">
        <v>26.5</v>
      </c>
      <c r="G116" s="15">
        <v>60.9</v>
      </c>
      <c r="H116" s="15">
        <v>596.6</v>
      </c>
      <c r="I116" s="15">
        <v>1372.1</v>
      </c>
      <c r="J116" s="15">
        <v>160</v>
      </c>
      <c r="K116" s="15">
        <v>399</v>
      </c>
      <c r="L116" s="15">
        <v>21.72</v>
      </c>
      <c r="M116" s="15">
        <v>49.949999999999996</v>
      </c>
      <c r="N116" s="15">
        <v>17.37</v>
      </c>
      <c r="O116" s="15">
        <v>39.950000000000003</v>
      </c>
      <c r="P116" s="15">
        <v>8557</v>
      </c>
      <c r="Q116" s="15">
        <v>19680</v>
      </c>
      <c r="R116" s="15"/>
      <c r="S116" s="15"/>
      <c r="T116" s="15">
        <v>215</v>
      </c>
      <c r="U116" s="15">
        <v>499</v>
      </c>
      <c r="V116" s="15">
        <v>97.7</v>
      </c>
      <c r="W116" s="15">
        <v>224.8</v>
      </c>
      <c r="X116" s="15">
        <v>105.5</v>
      </c>
      <c r="Y116" s="15">
        <v>242.8</v>
      </c>
      <c r="AB116" s="15">
        <v>173.48</v>
      </c>
      <c r="AC116" s="15">
        <v>399</v>
      </c>
      <c r="AD116" s="15">
        <v>675.49</v>
      </c>
      <c r="AE116" s="15"/>
      <c r="AF116" s="15">
        <v>342.02</v>
      </c>
      <c r="AG116" s="15">
        <v>904.1</v>
      </c>
    </row>
    <row r="117" spans="1:33" x14ac:dyDescent="0.25">
      <c r="A117" s="15" t="s">
        <v>640</v>
      </c>
      <c r="B117" s="15">
        <v>135</v>
      </c>
      <c r="C117" s="15">
        <v>275</v>
      </c>
      <c r="D117" s="15"/>
      <c r="E117" s="15"/>
      <c r="F117" s="15">
        <v>37.1</v>
      </c>
      <c r="G117" s="15">
        <v>85.3</v>
      </c>
      <c r="H117" s="15">
        <v>835.4</v>
      </c>
      <c r="I117" s="15">
        <v>1921.5</v>
      </c>
      <c r="J117" s="15">
        <v>220</v>
      </c>
      <c r="K117" s="15">
        <v>549</v>
      </c>
      <c r="L117" s="15">
        <v>30.41</v>
      </c>
      <c r="M117" s="15">
        <v>69.95</v>
      </c>
      <c r="N117" s="15">
        <v>26.07</v>
      </c>
      <c r="O117" s="15">
        <v>59.95</v>
      </c>
      <c r="P117" s="15">
        <v>11983</v>
      </c>
      <c r="Q117" s="15">
        <v>27560</v>
      </c>
      <c r="R117" s="15"/>
      <c r="S117" s="15"/>
      <c r="T117" s="15">
        <v>305</v>
      </c>
      <c r="U117" s="15">
        <v>699</v>
      </c>
      <c r="V117" s="15">
        <v>136.9</v>
      </c>
      <c r="W117" s="15">
        <v>314.8</v>
      </c>
      <c r="X117" s="15">
        <v>147.80000000000001</v>
      </c>
      <c r="Y117" s="15">
        <v>340</v>
      </c>
      <c r="AB117" s="15">
        <v>260.43</v>
      </c>
      <c r="AC117" s="15">
        <v>599</v>
      </c>
      <c r="AD117" s="15">
        <v>945.75</v>
      </c>
      <c r="AE117" s="15"/>
      <c r="AF117" s="15">
        <v>478.87</v>
      </c>
      <c r="AG117" s="15">
        <v>1266.0999999999999</v>
      </c>
    </row>
    <row r="118" spans="1:33" x14ac:dyDescent="0.25">
      <c r="A118" s="15" t="s">
        <v>641</v>
      </c>
      <c r="B118" s="15">
        <v>135</v>
      </c>
      <c r="C118" s="15">
        <v>275</v>
      </c>
      <c r="D118" s="15"/>
      <c r="E118" s="15"/>
      <c r="F118" s="15">
        <v>37.1</v>
      </c>
      <c r="G118" s="15">
        <v>85.3</v>
      </c>
      <c r="H118" s="15">
        <v>835.4</v>
      </c>
      <c r="I118" s="15">
        <v>1921.5</v>
      </c>
      <c r="J118" s="15">
        <v>220</v>
      </c>
      <c r="K118" s="15">
        <v>549</v>
      </c>
      <c r="L118" s="15">
        <v>30.41</v>
      </c>
      <c r="M118" s="15">
        <v>69.95</v>
      </c>
      <c r="N118" s="15">
        <v>26.07</v>
      </c>
      <c r="O118" s="15">
        <v>59.95</v>
      </c>
      <c r="P118" s="15">
        <v>11983</v>
      </c>
      <c r="Q118" s="15">
        <v>27560</v>
      </c>
      <c r="R118" s="15"/>
      <c r="S118" s="15"/>
      <c r="T118" s="15">
        <v>305</v>
      </c>
      <c r="U118" s="15">
        <v>699</v>
      </c>
      <c r="V118" s="15">
        <v>136.9</v>
      </c>
      <c r="W118" s="15">
        <v>314.8</v>
      </c>
      <c r="X118" s="15">
        <v>147.80000000000001</v>
      </c>
      <c r="Y118" s="15">
        <v>340</v>
      </c>
      <c r="AB118" s="15">
        <v>260.43</v>
      </c>
      <c r="AC118" s="15">
        <v>599</v>
      </c>
      <c r="AD118" s="15">
        <v>945.75</v>
      </c>
      <c r="AE118" s="15"/>
      <c r="AF118" s="15">
        <v>478.87</v>
      </c>
      <c r="AG118" s="15">
        <v>1266.0999999999999</v>
      </c>
    </row>
    <row r="119" spans="1:33" x14ac:dyDescent="0.25">
      <c r="A119" s="15" t="s">
        <v>642</v>
      </c>
      <c r="B119" s="15">
        <v>96.4</v>
      </c>
      <c r="C119" s="15">
        <v>197</v>
      </c>
      <c r="D119" s="15"/>
      <c r="E119" s="15"/>
      <c r="F119" s="15">
        <v>26.5</v>
      </c>
      <c r="G119" s="15">
        <v>60.9</v>
      </c>
      <c r="H119" s="15">
        <v>596.6</v>
      </c>
      <c r="I119" s="15">
        <v>1372.1</v>
      </c>
      <c r="J119" s="15">
        <v>160</v>
      </c>
      <c r="K119" s="15">
        <v>399</v>
      </c>
      <c r="L119" s="15">
        <v>21.72</v>
      </c>
      <c r="M119" s="15">
        <v>49.949999999999996</v>
      </c>
      <c r="N119" s="15">
        <v>17.37</v>
      </c>
      <c r="O119" s="15">
        <v>39.950000000000003</v>
      </c>
      <c r="P119" s="15">
        <v>8557</v>
      </c>
      <c r="Q119" s="15">
        <v>19680</v>
      </c>
      <c r="R119" s="15"/>
      <c r="S119" s="15"/>
      <c r="T119" s="15">
        <v>215</v>
      </c>
      <c r="U119" s="15">
        <v>499</v>
      </c>
      <c r="V119" s="15">
        <v>97.7</v>
      </c>
      <c r="W119" s="15">
        <v>224.8</v>
      </c>
      <c r="X119" s="15">
        <v>105.5</v>
      </c>
      <c r="Y119" s="15">
        <v>242.8</v>
      </c>
      <c r="AB119" s="15">
        <v>173.48</v>
      </c>
      <c r="AC119" s="15">
        <v>399</v>
      </c>
      <c r="AD119" s="15">
        <v>675.49</v>
      </c>
      <c r="AE119" s="15"/>
      <c r="AF119" s="15">
        <v>342.02</v>
      </c>
      <c r="AG119" s="15">
        <v>904.1</v>
      </c>
    </row>
    <row r="120" spans="1:33" x14ac:dyDescent="0.25">
      <c r="A120" s="15" t="s">
        <v>643</v>
      </c>
      <c r="B120" s="15">
        <v>57.8</v>
      </c>
      <c r="C120" s="15">
        <v>118</v>
      </c>
      <c r="D120" s="15"/>
      <c r="E120" s="15"/>
      <c r="F120" s="15">
        <v>15.9</v>
      </c>
      <c r="G120" s="15">
        <v>36.5</v>
      </c>
      <c r="H120" s="15">
        <v>357.7</v>
      </c>
      <c r="I120" s="15">
        <v>822.7</v>
      </c>
      <c r="J120" s="15">
        <v>80</v>
      </c>
      <c r="K120" s="15">
        <v>199</v>
      </c>
      <c r="L120" s="15">
        <v>13.02</v>
      </c>
      <c r="M120" s="15">
        <v>29.95</v>
      </c>
      <c r="N120" s="15">
        <v>12.15</v>
      </c>
      <c r="O120" s="15">
        <v>27.95</v>
      </c>
      <c r="P120" s="15">
        <v>5130</v>
      </c>
      <c r="Q120" s="15">
        <v>11800</v>
      </c>
      <c r="R120" s="15"/>
      <c r="S120" s="15"/>
      <c r="T120" s="15">
        <v>105</v>
      </c>
      <c r="U120" s="15">
        <v>249</v>
      </c>
      <c r="V120" s="15">
        <v>58.6</v>
      </c>
      <c r="W120" s="15">
        <v>134.80000000000001</v>
      </c>
      <c r="X120" s="15">
        <v>63.3</v>
      </c>
      <c r="Y120" s="15">
        <v>145.6</v>
      </c>
      <c r="AB120" s="15">
        <v>86.52</v>
      </c>
      <c r="AC120" s="15">
        <v>199</v>
      </c>
      <c r="AD120" s="15">
        <v>404.92</v>
      </c>
      <c r="AE120" s="15"/>
      <c r="AF120" s="15">
        <v>205.03</v>
      </c>
      <c r="AG120" s="15">
        <v>542.1</v>
      </c>
    </row>
    <row r="121" spans="1:33" x14ac:dyDescent="0.25">
      <c r="A121" s="15" t="s">
        <v>644</v>
      </c>
      <c r="B121" s="15">
        <v>96.4</v>
      </c>
      <c r="C121" s="15">
        <v>197</v>
      </c>
      <c r="D121" s="15"/>
      <c r="E121" s="15"/>
      <c r="F121" s="15">
        <v>26.5</v>
      </c>
      <c r="G121" s="15">
        <v>60.9</v>
      </c>
      <c r="H121" s="15">
        <v>596.6</v>
      </c>
      <c r="I121" s="15">
        <v>1372.1</v>
      </c>
      <c r="J121" s="15">
        <v>160</v>
      </c>
      <c r="K121" s="15">
        <v>399</v>
      </c>
      <c r="L121" s="15">
        <v>21.72</v>
      </c>
      <c r="M121" s="15">
        <v>49.949999999999996</v>
      </c>
      <c r="N121" s="15">
        <v>17.37</v>
      </c>
      <c r="O121" s="15">
        <v>39.950000000000003</v>
      </c>
      <c r="P121" s="15">
        <v>8557</v>
      </c>
      <c r="Q121" s="15">
        <v>19680</v>
      </c>
      <c r="R121" s="15"/>
      <c r="S121" s="15"/>
      <c r="T121" s="15">
        <v>215</v>
      </c>
      <c r="U121" s="15">
        <v>499</v>
      </c>
      <c r="V121" s="15">
        <v>97.7</v>
      </c>
      <c r="W121" s="15">
        <v>224.8</v>
      </c>
      <c r="X121" s="15">
        <v>105.5</v>
      </c>
      <c r="Y121" s="15">
        <v>242.8</v>
      </c>
      <c r="AB121" s="15">
        <v>173.48</v>
      </c>
      <c r="AC121" s="15">
        <v>399</v>
      </c>
      <c r="AD121" s="15">
        <v>675.49</v>
      </c>
      <c r="AE121" s="15"/>
      <c r="AF121" s="15">
        <v>342.02</v>
      </c>
      <c r="AG121" s="15">
        <v>904.1</v>
      </c>
    </row>
    <row r="122" spans="1:33" x14ac:dyDescent="0.25">
      <c r="A122" s="15" t="s">
        <v>645</v>
      </c>
      <c r="B122" s="15">
        <v>57.8</v>
      </c>
      <c r="C122" s="15">
        <v>118</v>
      </c>
      <c r="D122" s="15"/>
      <c r="E122" s="15"/>
      <c r="F122" s="15">
        <v>15.9</v>
      </c>
      <c r="G122" s="15">
        <v>36.5</v>
      </c>
      <c r="H122" s="15">
        <v>357.7</v>
      </c>
      <c r="I122" s="15">
        <v>822.7</v>
      </c>
      <c r="J122" s="15">
        <v>80</v>
      </c>
      <c r="K122" s="15">
        <v>199</v>
      </c>
      <c r="L122" s="15">
        <v>13.02</v>
      </c>
      <c r="M122" s="15">
        <v>29.95</v>
      </c>
      <c r="N122" s="15">
        <v>12.15</v>
      </c>
      <c r="O122" s="15">
        <v>27.95</v>
      </c>
      <c r="P122" s="15">
        <v>5131</v>
      </c>
      <c r="Q122" s="15">
        <v>11800</v>
      </c>
      <c r="R122" s="15"/>
      <c r="S122" s="15"/>
      <c r="T122" s="15">
        <v>105</v>
      </c>
      <c r="U122" s="15">
        <v>249</v>
      </c>
      <c r="V122" s="15">
        <v>58.6</v>
      </c>
      <c r="W122" s="15">
        <v>134.80000000000001</v>
      </c>
      <c r="X122" s="15">
        <v>63.3</v>
      </c>
      <c r="Y122" s="15">
        <v>145.6</v>
      </c>
      <c r="AB122" s="15">
        <v>86.52</v>
      </c>
      <c r="AC122" s="15">
        <v>199</v>
      </c>
      <c r="AD122" s="15">
        <v>404.92</v>
      </c>
      <c r="AE122" s="15"/>
      <c r="AF122" s="15">
        <v>205.03</v>
      </c>
      <c r="AG122" s="15">
        <v>542.1</v>
      </c>
    </row>
    <row r="123" spans="1:33" x14ac:dyDescent="0.25">
      <c r="A123" s="15" t="s">
        <v>646</v>
      </c>
      <c r="B123" s="15">
        <v>57.8</v>
      </c>
      <c r="C123" s="15">
        <v>118</v>
      </c>
      <c r="D123" s="15"/>
      <c r="E123" s="15"/>
      <c r="F123" s="15">
        <v>15.9</v>
      </c>
      <c r="G123" s="15">
        <v>36.5</v>
      </c>
      <c r="H123" s="15">
        <v>357.7</v>
      </c>
      <c r="I123" s="15">
        <v>822.7</v>
      </c>
      <c r="J123" s="15">
        <v>80</v>
      </c>
      <c r="K123" s="15">
        <v>199</v>
      </c>
      <c r="L123" s="15">
        <v>13.02</v>
      </c>
      <c r="M123" s="15">
        <v>29.95</v>
      </c>
      <c r="N123" s="15">
        <v>12.15</v>
      </c>
      <c r="O123" s="15">
        <v>27.95</v>
      </c>
      <c r="P123" s="15">
        <v>5131</v>
      </c>
      <c r="Q123" s="15">
        <v>11800</v>
      </c>
      <c r="R123" s="15"/>
      <c r="S123" s="15"/>
      <c r="T123" s="15">
        <v>105</v>
      </c>
      <c r="U123" s="15">
        <v>249</v>
      </c>
      <c r="V123" s="15">
        <v>58.6</v>
      </c>
      <c r="W123" s="15">
        <v>134.80000000000001</v>
      </c>
      <c r="X123" s="15">
        <v>63.3</v>
      </c>
      <c r="Y123" s="15">
        <v>145.6</v>
      </c>
      <c r="AB123" s="15">
        <v>86.52</v>
      </c>
      <c r="AC123" s="15">
        <v>199</v>
      </c>
      <c r="AD123" s="15">
        <v>404.92</v>
      </c>
      <c r="AE123" s="15"/>
      <c r="AF123" s="15">
        <v>205.03</v>
      </c>
      <c r="AG123" s="15">
        <v>542.1</v>
      </c>
    </row>
    <row r="124" spans="1:33" x14ac:dyDescent="0.25">
      <c r="A124" s="15" t="s">
        <v>647</v>
      </c>
      <c r="B124" s="15">
        <v>96.4</v>
      </c>
      <c r="C124" s="15">
        <v>197</v>
      </c>
      <c r="D124" s="15"/>
      <c r="E124" s="15"/>
      <c r="F124" s="15">
        <v>26.5</v>
      </c>
      <c r="G124" s="15">
        <v>60.9</v>
      </c>
      <c r="H124" s="15">
        <v>596.6</v>
      </c>
      <c r="I124" s="15">
        <v>1372.1</v>
      </c>
      <c r="J124" s="15">
        <v>160</v>
      </c>
      <c r="K124" s="15">
        <v>399</v>
      </c>
      <c r="L124" s="15">
        <v>21.72</v>
      </c>
      <c r="M124" s="15">
        <v>49.949999999999996</v>
      </c>
      <c r="N124" s="15">
        <v>17.37</v>
      </c>
      <c r="O124" s="15">
        <v>39.950000000000003</v>
      </c>
      <c r="P124" s="15">
        <v>8557</v>
      </c>
      <c r="Q124" s="15">
        <v>19680</v>
      </c>
      <c r="R124" s="15"/>
      <c r="S124" s="15"/>
      <c r="T124" s="15">
        <v>215</v>
      </c>
      <c r="U124" s="15">
        <v>499</v>
      </c>
      <c r="V124" s="15">
        <v>97.7</v>
      </c>
      <c r="W124" s="15">
        <v>224.8</v>
      </c>
      <c r="X124" s="15">
        <v>105.5</v>
      </c>
      <c r="Y124" s="15">
        <v>242.8</v>
      </c>
      <c r="AB124" s="15">
        <v>173.48</v>
      </c>
      <c r="AC124" s="15">
        <v>399</v>
      </c>
      <c r="AD124" s="15">
        <v>675.49</v>
      </c>
      <c r="AE124" s="15"/>
      <c r="AF124" s="15">
        <v>342.02</v>
      </c>
      <c r="AG124" s="15">
        <v>904.1</v>
      </c>
    </row>
    <row r="125" spans="1:33" x14ac:dyDescent="0.25">
      <c r="A125" s="15" t="s">
        <v>648</v>
      </c>
      <c r="B125" s="15">
        <v>57.8</v>
      </c>
      <c r="C125" s="15">
        <v>118</v>
      </c>
      <c r="D125" s="15"/>
      <c r="E125" s="15"/>
      <c r="F125" s="15">
        <v>15.9</v>
      </c>
      <c r="G125" s="15">
        <v>36.5</v>
      </c>
      <c r="H125" s="15">
        <v>357.7</v>
      </c>
      <c r="I125" s="15">
        <v>822.7</v>
      </c>
      <c r="J125" s="15">
        <v>80</v>
      </c>
      <c r="K125" s="15">
        <v>199</v>
      </c>
      <c r="L125" s="15">
        <v>13.02</v>
      </c>
      <c r="M125" s="15">
        <v>29.95</v>
      </c>
      <c r="N125" s="15">
        <v>12.15</v>
      </c>
      <c r="O125" s="15">
        <v>27.95</v>
      </c>
      <c r="P125" s="15">
        <v>5131</v>
      </c>
      <c r="Q125" s="15">
        <v>11800</v>
      </c>
      <c r="R125" s="15"/>
      <c r="S125" s="15"/>
      <c r="T125" s="15">
        <v>105</v>
      </c>
      <c r="U125" s="15">
        <v>249</v>
      </c>
      <c r="V125" s="15">
        <v>58.6</v>
      </c>
      <c r="W125" s="15">
        <v>134.80000000000001</v>
      </c>
      <c r="X125" s="15">
        <v>63.3</v>
      </c>
      <c r="Y125" s="15">
        <v>145.6</v>
      </c>
      <c r="AB125" s="15">
        <v>86.52</v>
      </c>
      <c r="AC125" s="15">
        <v>199</v>
      </c>
      <c r="AD125" s="15">
        <v>404.92</v>
      </c>
      <c r="AE125" s="15"/>
      <c r="AF125" s="15">
        <v>205.03</v>
      </c>
      <c r="AG125" s="15">
        <v>542.1</v>
      </c>
    </row>
    <row r="126" spans="1:33" x14ac:dyDescent="0.25">
      <c r="A126" s="15" t="s">
        <v>649</v>
      </c>
      <c r="B126" s="15">
        <v>57.8</v>
      </c>
      <c r="C126" s="15">
        <v>118</v>
      </c>
      <c r="D126" s="15"/>
      <c r="E126" s="15"/>
      <c r="F126" s="15">
        <v>15.9</v>
      </c>
      <c r="G126" s="15">
        <v>36.5</v>
      </c>
      <c r="H126" s="15">
        <v>357.7</v>
      </c>
      <c r="I126" s="15">
        <v>822.7</v>
      </c>
      <c r="J126" s="15">
        <v>80</v>
      </c>
      <c r="K126" s="15">
        <v>199</v>
      </c>
      <c r="L126" s="15">
        <v>13.02</v>
      </c>
      <c r="M126" s="15">
        <v>29.95</v>
      </c>
      <c r="N126" s="15">
        <v>12.15</v>
      </c>
      <c r="O126" s="15">
        <v>27.95</v>
      </c>
      <c r="P126" s="15">
        <v>5131</v>
      </c>
      <c r="Q126" s="15">
        <v>11800</v>
      </c>
      <c r="R126" s="15"/>
      <c r="S126" s="15"/>
      <c r="T126" s="15">
        <v>105</v>
      </c>
      <c r="U126" s="15">
        <v>249</v>
      </c>
      <c r="V126" s="15">
        <v>58.6</v>
      </c>
      <c r="W126" s="15">
        <v>134.80000000000001</v>
      </c>
      <c r="X126" s="15">
        <v>63.3</v>
      </c>
      <c r="Y126" s="15">
        <v>145.6</v>
      </c>
      <c r="AB126" s="15">
        <v>86.52</v>
      </c>
      <c r="AC126" s="15">
        <v>199</v>
      </c>
      <c r="AD126" s="15">
        <v>404.92</v>
      </c>
      <c r="AE126" s="15"/>
      <c r="AF126" s="15">
        <v>205.03</v>
      </c>
      <c r="AG126" s="15">
        <v>542.1</v>
      </c>
    </row>
    <row r="127" spans="1:33" x14ac:dyDescent="0.25">
      <c r="A127" s="15" t="s">
        <v>650</v>
      </c>
      <c r="B127" s="15">
        <v>96.4</v>
      </c>
      <c r="C127" s="15">
        <v>197</v>
      </c>
      <c r="D127" s="15"/>
      <c r="E127" s="15"/>
      <c r="F127" s="15">
        <v>26.5</v>
      </c>
      <c r="G127" s="15">
        <v>60.9</v>
      </c>
      <c r="H127" s="15">
        <v>596.6</v>
      </c>
      <c r="I127" s="15">
        <v>1372.1</v>
      </c>
      <c r="J127" s="15">
        <v>160</v>
      </c>
      <c r="K127" s="15">
        <v>399</v>
      </c>
      <c r="L127" s="15">
        <v>21.72</v>
      </c>
      <c r="M127" s="15">
        <v>49.949999999999996</v>
      </c>
      <c r="N127" s="15">
        <v>17.37</v>
      </c>
      <c r="O127" s="15">
        <v>39.950000000000003</v>
      </c>
      <c r="P127" s="15">
        <v>8557</v>
      </c>
      <c r="Q127" s="15">
        <v>19680</v>
      </c>
      <c r="R127" s="15"/>
      <c r="S127" s="15"/>
      <c r="T127" s="15">
        <v>215</v>
      </c>
      <c r="U127" s="15">
        <v>499</v>
      </c>
      <c r="V127" s="15">
        <v>97.7</v>
      </c>
      <c r="W127" s="15">
        <v>224.8</v>
      </c>
      <c r="X127" s="15">
        <v>105.5</v>
      </c>
      <c r="Y127" s="15">
        <v>242.8</v>
      </c>
      <c r="AB127" s="15">
        <v>173.48</v>
      </c>
      <c r="AC127" s="15">
        <v>399</v>
      </c>
      <c r="AD127" s="15">
        <v>675.49</v>
      </c>
      <c r="AE127" s="15"/>
      <c r="AF127" s="15">
        <v>342.02</v>
      </c>
      <c r="AG127" s="15">
        <v>904.1</v>
      </c>
    </row>
    <row r="128" spans="1:33" x14ac:dyDescent="0.25">
      <c r="A128" s="15" t="s">
        <v>651</v>
      </c>
      <c r="B128" s="15">
        <v>96.4</v>
      </c>
      <c r="C128" s="15">
        <v>197</v>
      </c>
      <c r="D128" s="15"/>
      <c r="E128" s="15"/>
      <c r="F128" s="15">
        <v>26.5</v>
      </c>
      <c r="G128" s="15">
        <v>60.9</v>
      </c>
      <c r="H128" s="15">
        <v>596.6</v>
      </c>
      <c r="I128" s="15">
        <v>1372.1</v>
      </c>
      <c r="J128" s="15">
        <v>160</v>
      </c>
      <c r="K128" s="15">
        <v>399</v>
      </c>
      <c r="L128" s="15">
        <v>21.72</v>
      </c>
      <c r="M128" s="15">
        <v>49.949999999999996</v>
      </c>
      <c r="N128" s="15">
        <v>17.37</v>
      </c>
      <c r="O128" s="15">
        <v>39.950000000000003</v>
      </c>
      <c r="P128" s="15">
        <v>8557</v>
      </c>
      <c r="Q128" s="15">
        <v>19680</v>
      </c>
      <c r="R128" s="15"/>
      <c r="S128" s="15"/>
      <c r="T128" s="15">
        <v>215</v>
      </c>
      <c r="U128" s="15">
        <v>499</v>
      </c>
      <c r="V128" s="15">
        <v>97.7</v>
      </c>
      <c r="W128" s="15">
        <v>224.8</v>
      </c>
      <c r="X128" s="15">
        <v>105.5</v>
      </c>
      <c r="Y128" s="15">
        <v>242.8</v>
      </c>
      <c r="AB128" s="15">
        <v>173.48</v>
      </c>
      <c r="AC128" s="15">
        <v>399</v>
      </c>
      <c r="AD128" s="15">
        <v>675.49</v>
      </c>
      <c r="AE128" s="15"/>
      <c r="AF128" s="15">
        <v>342.02</v>
      </c>
      <c r="AG128" s="15">
        <v>904.1</v>
      </c>
    </row>
    <row r="129" spans="1:33" x14ac:dyDescent="0.25">
      <c r="A129" s="15" t="s">
        <v>652</v>
      </c>
      <c r="B129" s="15">
        <v>96.4</v>
      </c>
      <c r="C129" s="15">
        <v>197</v>
      </c>
      <c r="D129" s="15"/>
      <c r="E129" s="15"/>
      <c r="F129" s="15">
        <v>26.5</v>
      </c>
      <c r="G129" s="15">
        <v>60.9</v>
      </c>
      <c r="H129" s="15">
        <v>596.6</v>
      </c>
      <c r="I129" s="15">
        <v>1372.1</v>
      </c>
      <c r="J129" s="15">
        <v>160</v>
      </c>
      <c r="K129" s="15">
        <v>399</v>
      </c>
      <c r="L129" s="15">
        <v>21.72</v>
      </c>
      <c r="M129" s="15">
        <v>49.949999999999996</v>
      </c>
      <c r="N129" s="15">
        <v>17.37</v>
      </c>
      <c r="O129" s="15">
        <v>39.950000000000003</v>
      </c>
      <c r="P129" s="15">
        <v>8557</v>
      </c>
      <c r="Q129" s="15">
        <v>19680</v>
      </c>
      <c r="R129" s="15"/>
      <c r="S129" s="15"/>
      <c r="T129" s="15">
        <v>215</v>
      </c>
      <c r="U129" s="15">
        <v>499</v>
      </c>
      <c r="V129" s="15">
        <v>97.7</v>
      </c>
      <c r="W129" s="15">
        <v>224.8</v>
      </c>
      <c r="X129" s="15">
        <v>105.5</v>
      </c>
      <c r="Y129" s="15">
        <v>242.8</v>
      </c>
      <c r="AB129" s="15">
        <v>173.48</v>
      </c>
      <c r="AC129" s="15">
        <v>399</v>
      </c>
      <c r="AD129" s="15">
        <v>675.49</v>
      </c>
      <c r="AE129" s="15"/>
      <c r="AF129" s="15">
        <v>342.02</v>
      </c>
      <c r="AG129" s="15">
        <v>904.1</v>
      </c>
    </row>
    <row r="130" spans="1:33" x14ac:dyDescent="0.25">
      <c r="A130" s="15" t="s">
        <v>653</v>
      </c>
      <c r="B130" s="15">
        <v>135</v>
      </c>
      <c r="C130" s="15">
        <v>275</v>
      </c>
      <c r="D130" s="15"/>
      <c r="E130" s="15"/>
      <c r="F130" s="15">
        <v>37.1</v>
      </c>
      <c r="G130" s="15">
        <v>85.3</v>
      </c>
      <c r="H130" s="15">
        <v>835.4</v>
      </c>
      <c r="I130" s="15">
        <v>1921.5</v>
      </c>
      <c r="J130" s="15">
        <v>220</v>
      </c>
      <c r="K130" s="15">
        <v>549</v>
      </c>
      <c r="L130" s="15">
        <v>30.41</v>
      </c>
      <c r="M130" s="15">
        <v>69.95</v>
      </c>
      <c r="N130" s="15">
        <v>26.07</v>
      </c>
      <c r="O130" s="15">
        <v>59.95</v>
      </c>
      <c r="P130" s="15">
        <v>11983</v>
      </c>
      <c r="Q130" s="15">
        <v>27560</v>
      </c>
      <c r="R130" s="15"/>
      <c r="S130" s="15"/>
      <c r="T130" s="15">
        <v>305</v>
      </c>
      <c r="U130" s="15">
        <v>699</v>
      </c>
      <c r="V130" s="15">
        <v>136.9</v>
      </c>
      <c r="W130" s="15">
        <v>314.8</v>
      </c>
      <c r="X130" s="15">
        <v>147.80000000000001</v>
      </c>
      <c r="Y130" s="15">
        <v>340</v>
      </c>
      <c r="AB130" s="15">
        <v>260.43</v>
      </c>
      <c r="AC130" s="15">
        <v>599</v>
      </c>
      <c r="AD130" s="15">
        <v>945.75</v>
      </c>
      <c r="AE130" s="15"/>
      <c r="AF130" s="15">
        <v>478.87</v>
      </c>
      <c r="AG130" s="15">
        <v>1266.0999999999999</v>
      </c>
    </row>
    <row r="131" spans="1:33" x14ac:dyDescent="0.25">
      <c r="A131" s="15" t="s">
        <v>654</v>
      </c>
      <c r="B131" s="15">
        <v>135</v>
      </c>
      <c r="C131" s="15">
        <v>275</v>
      </c>
      <c r="D131" s="15"/>
      <c r="E131" s="15"/>
      <c r="F131" s="15">
        <v>37.1</v>
      </c>
      <c r="G131" s="15">
        <v>85.3</v>
      </c>
      <c r="H131" s="15">
        <v>835.4</v>
      </c>
      <c r="I131" s="15">
        <v>1921.5</v>
      </c>
      <c r="J131" s="15">
        <v>220</v>
      </c>
      <c r="K131" s="15">
        <v>549</v>
      </c>
      <c r="L131" s="15">
        <v>30.41</v>
      </c>
      <c r="M131" s="15">
        <v>69.95</v>
      </c>
      <c r="N131" s="15">
        <v>26.07</v>
      </c>
      <c r="O131" s="15">
        <v>59.95</v>
      </c>
      <c r="P131" s="15">
        <v>11983</v>
      </c>
      <c r="Q131" s="15">
        <v>27560</v>
      </c>
      <c r="R131" s="15"/>
      <c r="S131" s="15"/>
      <c r="T131" s="15">
        <v>305</v>
      </c>
      <c r="U131" s="15">
        <v>699</v>
      </c>
      <c r="V131" s="15">
        <v>136.9</v>
      </c>
      <c r="W131" s="15">
        <v>314.8</v>
      </c>
      <c r="X131" s="15">
        <v>147.80000000000001</v>
      </c>
      <c r="Y131" s="15">
        <v>340</v>
      </c>
      <c r="AB131" s="15">
        <v>260.43</v>
      </c>
      <c r="AC131" s="15">
        <v>599</v>
      </c>
      <c r="AD131" s="15">
        <v>945.75</v>
      </c>
      <c r="AE131" s="15"/>
      <c r="AF131" s="15">
        <v>478.87</v>
      </c>
      <c r="AG131" s="15">
        <v>1266.0999999999999</v>
      </c>
    </row>
    <row r="132" spans="1:33" x14ac:dyDescent="0.25">
      <c r="A132" s="15" t="s">
        <v>655</v>
      </c>
      <c r="B132" s="15">
        <v>96.4</v>
      </c>
      <c r="C132" s="15">
        <v>197</v>
      </c>
      <c r="D132" s="15"/>
      <c r="E132" s="15"/>
      <c r="F132" s="15">
        <v>26.5</v>
      </c>
      <c r="G132" s="15">
        <v>60.9</v>
      </c>
      <c r="H132" s="15">
        <v>596.6</v>
      </c>
      <c r="I132" s="15">
        <v>1372.1</v>
      </c>
      <c r="J132" s="15">
        <v>160</v>
      </c>
      <c r="K132" s="15">
        <v>399</v>
      </c>
      <c r="L132" s="15">
        <v>21.72</v>
      </c>
      <c r="M132" s="15">
        <v>49.949999999999996</v>
      </c>
      <c r="N132" s="15">
        <v>17.37</v>
      </c>
      <c r="O132" s="15">
        <v>39.950000000000003</v>
      </c>
      <c r="P132" s="15">
        <v>8558</v>
      </c>
      <c r="Q132" s="15">
        <v>19680</v>
      </c>
      <c r="R132" s="15"/>
      <c r="S132" s="15"/>
      <c r="T132" s="15">
        <v>215</v>
      </c>
      <c r="U132" s="15">
        <v>499</v>
      </c>
      <c r="V132" s="15">
        <v>97.7</v>
      </c>
      <c r="W132" s="15">
        <v>224.8</v>
      </c>
      <c r="X132" s="15">
        <v>105.6</v>
      </c>
      <c r="Y132" s="15">
        <v>242.8</v>
      </c>
      <c r="AB132" s="15">
        <v>173.48</v>
      </c>
      <c r="AC132" s="15">
        <v>399</v>
      </c>
      <c r="AD132" s="15">
        <v>675.49</v>
      </c>
      <c r="AE132" s="15"/>
      <c r="AF132" s="15">
        <v>342.02</v>
      </c>
      <c r="AG132" s="15">
        <v>904.1</v>
      </c>
    </row>
    <row r="133" spans="1:33" x14ac:dyDescent="0.25">
      <c r="A133" s="15" t="s">
        <v>656</v>
      </c>
      <c r="B133" s="15">
        <v>96.4</v>
      </c>
      <c r="C133" s="15">
        <v>197</v>
      </c>
      <c r="D133" s="15"/>
      <c r="E133" s="15"/>
      <c r="F133" s="15">
        <v>26.5</v>
      </c>
      <c r="G133" s="15">
        <v>60.9</v>
      </c>
      <c r="H133" s="15">
        <v>596.6</v>
      </c>
      <c r="I133" s="15">
        <v>1372.1</v>
      </c>
      <c r="J133" s="15">
        <v>160</v>
      </c>
      <c r="K133" s="15">
        <v>399</v>
      </c>
      <c r="L133" s="15">
        <v>21.72</v>
      </c>
      <c r="M133" s="15">
        <v>49.949999999999996</v>
      </c>
      <c r="N133" s="15">
        <v>17.37</v>
      </c>
      <c r="O133" s="15">
        <v>39.950000000000003</v>
      </c>
      <c r="P133" s="15">
        <v>8557</v>
      </c>
      <c r="Q133" s="15">
        <v>19680</v>
      </c>
      <c r="R133" s="15"/>
      <c r="S133" s="15"/>
      <c r="T133" s="15">
        <v>215</v>
      </c>
      <c r="U133" s="15">
        <v>499</v>
      </c>
      <c r="V133" s="15">
        <v>97.7</v>
      </c>
      <c r="W133" s="15">
        <v>224.8</v>
      </c>
      <c r="X133" s="15">
        <v>105.5</v>
      </c>
      <c r="Y133" s="15">
        <v>242.8</v>
      </c>
      <c r="AB133" s="15">
        <v>173.48</v>
      </c>
      <c r="AC133" s="15">
        <v>399</v>
      </c>
      <c r="AD133" s="15">
        <v>675.49</v>
      </c>
      <c r="AE133" s="15"/>
      <c r="AF133" s="15">
        <v>342.02</v>
      </c>
      <c r="AG133" s="15">
        <v>904.1</v>
      </c>
    </row>
    <row r="134" spans="1:33" x14ac:dyDescent="0.25">
      <c r="A134" s="15" t="s">
        <v>657</v>
      </c>
      <c r="B134" s="15">
        <v>57.8</v>
      </c>
      <c r="C134" s="15">
        <v>118</v>
      </c>
      <c r="D134" s="15"/>
      <c r="E134" s="15"/>
      <c r="F134" s="15">
        <v>15.9</v>
      </c>
      <c r="G134" s="15">
        <v>36.5</v>
      </c>
      <c r="H134" s="15">
        <v>357.7</v>
      </c>
      <c r="I134" s="15">
        <v>822.7</v>
      </c>
      <c r="J134" s="15">
        <v>80</v>
      </c>
      <c r="K134" s="15">
        <v>199</v>
      </c>
      <c r="L134" s="15">
        <v>13.02</v>
      </c>
      <c r="M134" s="15">
        <v>29.95</v>
      </c>
      <c r="N134" s="15">
        <v>12.15</v>
      </c>
      <c r="O134" s="15">
        <v>27.95</v>
      </c>
      <c r="P134" s="15">
        <v>5131</v>
      </c>
      <c r="Q134" s="15">
        <v>11800</v>
      </c>
      <c r="R134" s="15"/>
      <c r="S134" s="15"/>
      <c r="T134" s="15">
        <v>105</v>
      </c>
      <c r="U134" s="15">
        <v>249</v>
      </c>
      <c r="V134" s="15">
        <v>58.6</v>
      </c>
      <c r="W134" s="15">
        <v>134.80000000000001</v>
      </c>
      <c r="X134" s="15">
        <v>63.3</v>
      </c>
      <c r="Y134" s="15">
        <v>145.6</v>
      </c>
      <c r="AB134" s="15">
        <v>86.52</v>
      </c>
      <c r="AC134" s="15">
        <v>199</v>
      </c>
      <c r="AD134" s="15">
        <v>404.92</v>
      </c>
      <c r="AE134" s="15"/>
      <c r="AF134" s="15">
        <v>205.03</v>
      </c>
      <c r="AG134" s="15">
        <v>542.1</v>
      </c>
    </row>
    <row r="135" spans="1:33" x14ac:dyDescent="0.25">
      <c r="A135" s="15" t="s">
        <v>658</v>
      </c>
      <c r="B135" s="15">
        <v>96.4</v>
      </c>
      <c r="C135" s="15">
        <v>197</v>
      </c>
      <c r="D135" s="15"/>
      <c r="E135" s="15"/>
      <c r="F135" s="15">
        <v>26.5</v>
      </c>
      <c r="G135" s="15">
        <v>60.9</v>
      </c>
      <c r="H135" s="15">
        <v>596.6</v>
      </c>
      <c r="I135" s="15">
        <v>1372.1</v>
      </c>
      <c r="J135" s="15">
        <v>160</v>
      </c>
      <c r="K135" s="15">
        <v>399</v>
      </c>
      <c r="L135" s="15">
        <v>21.72</v>
      </c>
      <c r="M135" s="15">
        <v>49.949999999999996</v>
      </c>
      <c r="N135" s="15">
        <v>17.37</v>
      </c>
      <c r="O135" s="15">
        <v>39.950000000000003</v>
      </c>
      <c r="P135" s="15">
        <v>8557</v>
      </c>
      <c r="Q135" s="15">
        <v>19680</v>
      </c>
      <c r="R135" s="15"/>
      <c r="S135" s="15"/>
      <c r="T135" s="15">
        <v>215</v>
      </c>
      <c r="U135" s="15">
        <v>499</v>
      </c>
      <c r="V135" s="15">
        <v>97.7</v>
      </c>
      <c r="W135" s="15">
        <v>224.8</v>
      </c>
      <c r="X135" s="15">
        <v>105.5</v>
      </c>
      <c r="Y135" s="15">
        <v>242.8</v>
      </c>
      <c r="AB135" s="15">
        <v>173.48</v>
      </c>
      <c r="AC135" s="15">
        <v>399</v>
      </c>
      <c r="AD135" s="15">
        <v>675.49</v>
      </c>
      <c r="AE135" s="15"/>
      <c r="AF135" s="15">
        <v>342.02</v>
      </c>
      <c r="AG135" s="15">
        <v>904.1</v>
      </c>
    </row>
    <row r="136" spans="1:33" x14ac:dyDescent="0.25">
      <c r="A136" s="15" t="s">
        <v>659</v>
      </c>
      <c r="B136" s="15">
        <v>57.8</v>
      </c>
      <c r="C136" s="15">
        <v>118</v>
      </c>
      <c r="D136" s="15"/>
      <c r="E136" s="15"/>
      <c r="F136" s="15">
        <v>15.9</v>
      </c>
      <c r="G136" s="15">
        <v>36.5</v>
      </c>
      <c r="H136" s="15">
        <v>357.7</v>
      </c>
      <c r="I136" s="15">
        <v>822.7</v>
      </c>
      <c r="J136" s="15">
        <v>80</v>
      </c>
      <c r="K136" s="15">
        <v>199</v>
      </c>
      <c r="L136" s="15">
        <v>13.02</v>
      </c>
      <c r="M136" s="15">
        <v>29.95</v>
      </c>
      <c r="N136" s="15">
        <v>12.15</v>
      </c>
      <c r="O136" s="15">
        <v>27.95</v>
      </c>
      <c r="P136" s="15">
        <v>5131</v>
      </c>
      <c r="Q136" s="15">
        <v>11800</v>
      </c>
      <c r="R136" s="15"/>
      <c r="S136" s="15"/>
      <c r="T136" s="15">
        <v>105</v>
      </c>
      <c r="U136" s="15">
        <v>249</v>
      </c>
      <c r="V136" s="15">
        <v>58.6</v>
      </c>
      <c r="W136" s="15">
        <v>134.80000000000001</v>
      </c>
      <c r="X136" s="15">
        <v>63.3</v>
      </c>
      <c r="Y136" s="15">
        <v>145.6</v>
      </c>
      <c r="AB136" s="15">
        <v>86.52</v>
      </c>
      <c r="AC136" s="15">
        <v>199</v>
      </c>
      <c r="AD136" s="15">
        <v>404.92</v>
      </c>
      <c r="AE136" s="15"/>
      <c r="AF136" s="15">
        <v>205.03</v>
      </c>
      <c r="AG136" s="15">
        <v>542.1</v>
      </c>
    </row>
    <row r="137" spans="1:33" x14ac:dyDescent="0.25">
      <c r="A137" s="15" t="s">
        <v>660</v>
      </c>
      <c r="B137" s="15">
        <v>57.8</v>
      </c>
      <c r="C137" s="15">
        <v>118</v>
      </c>
      <c r="D137" s="15"/>
      <c r="E137" s="15"/>
      <c r="F137" s="15">
        <v>15.9</v>
      </c>
      <c r="G137" s="15">
        <v>36.5</v>
      </c>
      <c r="H137" s="15">
        <v>357.7</v>
      </c>
      <c r="I137" s="15">
        <v>822.7</v>
      </c>
      <c r="J137" s="15">
        <v>80</v>
      </c>
      <c r="K137" s="15">
        <v>199</v>
      </c>
      <c r="L137" s="15">
        <v>13.02</v>
      </c>
      <c r="M137" s="15">
        <v>29.95</v>
      </c>
      <c r="N137" s="15">
        <v>12.15</v>
      </c>
      <c r="O137" s="15">
        <v>27.95</v>
      </c>
      <c r="P137" s="15">
        <v>5131</v>
      </c>
      <c r="Q137" s="15">
        <v>11800</v>
      </c>
      <c r="R137" s="15"/>
      <c r="S137" s="15"/>
      <c r="T137" s="15">
        <v>105</v>
      </c>
      <c r="U137" s="15">
        <v>249</v>
      </c>
      <c r="V137" s="15">
        <v>58.6</v>
      </c>
      <c r="W137" s="15">
        <v>134.80000000000001</v>
      </c>
      <c r="X137" s="15">
        <v>63.3</v>
      </c>
      <c r="Y137" s="15">
        <v>145.6</v>
      </c>
      <c r="AB137" s="15">
        <v>86.52</v>
      </c>
      <c r="AC137" s="15">
        <v>199</v>
      </c>
      <c r="AD137" s="15">
        <v>404.92</v>
      </c>
      <c r="AE137" s="15"/>
      <c r="AF137" s="15">
        <v>205.03</v>
      </c>
      <c r="AG137" s="15">
        <v>542.1</v>
      </c>
    </row>
    <row r="138" spans="1:33" x14ac:dyDescent="0.25">
      <c r="A138" s="15" t="s">
        <v>661</v>
      </c>
      <c r="B138" s="15">
        <v>96.4</v>
      </c>
      <c r="C138" s="15">
        <v>197</v>
      </c>
      <c r="D138" s="15"/>
      <c r="E138" s="15"/>
      <c r="F138" s="15">
        <v>26.5</v>
      </c>
      <c r="G138" s="15">
        <v>60.9</v>
      </c>
      <c r="H138" s="15">
        <v>596.6</v>
      </c>
      <c r="I138" s="15">
        <v>1372.1</v>
      </c>
      <c r="J138" s="15">
        <v>160</v>
      </c>
      <c r="K138" s="15">
        <v>399</v>
      </c>
      <c r="L138" s="15">
        <v>21.72</v>
      </c>
      <c r="M138" s="15">
        <v>49.949999999999996</v>
      </c>
      <c r="N138" s="15">
        <v>17.37</v>
      </c>
      <c r="O138" s="15">
        <v>39.950000000000003</v>
      </c>
      <c r="P138" s="15">
        <v>8557</v>
      </c>
      <c r="Q138" s="15">
        <v>19680</v>
      </c>
      <c r="R138" s="15"/>
      <c r="S138" s="15"/>
      <c r="T138" s="15">
        <v>215</v>
      </c>
      <c r="U138" s="15">
        <v>499</v>
      </c>
      <c r="V138" s="15">
        <v>97.7</v>
      </c>
      <c r="W138" s="15">
        <v>224.8</v>
      </c>
      <c r="X138" s="15">
        <v>105.5</v>
      </c>
      <c r="Y138" s="15">
        <v>242.8</v>
      </c>
      <c r="AB138" s="15">
        <v>173.48</v>
      </c>
      <c r="AC138" s="15">
        <v>399</v>
      </c>
      <c r="AD138" s="15">
        <v>675.49</v>
      </c>
      <c r="AE138" s="15"/>
      <c r="AF138" s="15">
        <v>342.02</v>
      </c>
      <c r="AG138" s="15">
        <v>904.1</v>
      </c>
    </row>
    <row r="139" spans="1:33" x14ac:dyDescent="0.25">
      <c r="A139" s="15" t="s">
        <v>662</v>
      </c>
      <c r="B139" s="15">
        <v>96.4</v>
      </c>
      <c r="C139" s="15">
        <v>197</v>
      </c>
      <c r="D139" s="15"/>
      <c r="E139" s="15"/>
      <c r="F139" s="15">
        <v>26.5</v>
      </c>
      <c r="G139" s="15">
        <v>60.9</v>
      </c>
      <c r="H139" s="15">
        <v>596.6</v>
      </c>
      <c r="I139" s="15">
        <v>1372.1</v>
      </c>
      <c r="J139" s="15">
        <v>160</v>
      </c>
      <c r="K139" s="15">
        <v>399</v>
      </c>
      <c r="L139" s="15">
        <v>21.72</v>
      </c>
      <c r="M139" s="15">
        <v>49.949999999999996</v>
      </c>
      <c r="N139" s="15">
        <v>17.37</v>
      </c>
      <c r="O139" s="15">
        <v>39.950000000000003</v>
      </c>
      <c r="P139" s="15">
        <v>8557</v>
      </c>
      <c r="Q139" s="15">
        <v>19680</v>
      </c>
      <c r="R139" s="15"/>
      <c r="S139" s="15"/>
      <c r="T139" s="15">
        <v>215</v>
      </c>
      <c r="U139" s="15">
        <v>499</v>
      </c>
      <c r="V139" s="15">
        <v>97.7</v>
      </c>
      <c r="W139" s="15">
        <v>224.8</v>
      </c>
      <c r="X139" s="15">
        <v>105.5</v>
      </c>
      <c r="Y139" s="15">
        <v>242.8</v>
      </c>
      <c r="AB139" s="15">
        <v>173.48</v>
      </c>
      <c r="AC139" s="15">
        <v>399</v>
      </c>
      <c r="AD139" s="15">
        <v>675.49</v>
      </c>
      <c r="AE139" s="15"/>
      <c r="AF139" s="15">
        <v>342.02</v>
      </c>
      <c r="AG139" s="15">
        <v>904.1</v>
      </c>
    </row>
    <row r="140" spans="1:33" x14ac:dyDescent="0.25">
      <c r="A140" s="15" t="s">
        <v>663</v>
      </c>
      <c r="B140" s="15">
        <v>96.4</v>
      </c>
      <c r="C140" s="15">
        <v>197</v>
      </c>
      <c r="D140" s="15"/>
      <c r="E140" s="15"/>
      <c r="F140" s="15">
        <v>26.5</v>
      </c>
      <c r="G140" s="15">
        <v>60.9</v>
      </c>
      <c r="H140" s="15">
        <v>596.6</v>
      </c>
      <c r="I140" s="15">
        <v>1372.1</v>
      </c>
      <c r="J140" s="15">
        <v>160</v>
      </c>
      <c r="K140" s="15">
        <v>399</v>
      </c>
      <c r="L140" s="15">
        <v>21.72</v>
      </c>
      <c r="M140" s="15">
        <v>49.949999999999996</v>
      </c>
      <c r="N140" s="15">
        <v>17.37</v>
      </c>
      <c r="O140" s="15">
        <v>39.950000000000003</v>
      </c>
      <c r="P140" s="15">
        <v>8557</v>
      </c>
      <c r="Q140" s="15">
        <v>19680</v>
      </c>
      <c r="R140" s="15"/>
      <c r="S140" s="15"/>
      <c r="T140" s="15">
        <v>215</v>
      </c>
      <c r="U140" s="15">
        <v>499</v>
      </c>
      <c r="V140" s="15">
        <v>97.7</v>
      </c>
      <c r="W140" s="15">
        <v>224.8</v>
      </c>
      <c r="X140" s="15">
        <v>105.5</v>
      </c>
      <c r="Y140" s="15">
        <v>242.8</v>
      </c>
      <c r="AB140" s="15">
        <v>173.48</v>
      </c>
      <c r="AC140" s="15">
        <v>399</v>
      </c>
      <c r="AD140" s="15">
        <v>675.49</v>
      </c>
      <c r="AE140" s="15"/>
      <c r="AF140" s="15">
        <v>342.02</v>
      </c>
      <c r="AG140" s="15">
        <v>904.1</v>
      </c>
    </row>
    <row r="141" spans="1:33" x14ac:dyDescent="0.25">
      <c r="A141" s="15" t="s">
        <v>664</v>
      </c>
      <c r="B141" s="15">
        <v>135</v>
      </c>
      <c r="C141" s="15">
        <v>275</v>
      </c>
      <c r="D141" s="15"/>
      <c r="E141" s="15"/>
      <c r="F141" s="15">
        <v>37.1</v>
      </c>
      <c r="G141" s="15">
        <v>85.3</v>
      </c>
      <c r="H141" s="15">
        <v>835.4</v>
      </c>
      <c r="I141" s="15">
        <v>1921.5</v>
      </c>
      <c r="J141" s="15">
        <v>220</v>
      </c>
      <c r="K141" s="15">
        <v>549</v>
      </c>
      <c r="L141" s="15">
        <v>30.41</v>
      </c>
      <c r="M141" s="15">
        <v>69.95</v>
      </c>
      <c r="N141" s="15">
        <v>26.07</v>
      </c>
      <c r="O141" s="15">
        <v>59.95</v>
      </c>
      <c r="P141" s="15">
        <v>11983</v>
      </c>
      <c r="Q141" s="15">
        <v>27560</v>
      </c>
      <c r="R141" s="15"/>
      <c r="S141" s="15"/>
      <c r="T141" s="15">
        <v>305</v>
      </c>
      <c r="U141" s="15">
        <v>699</v>
      </c>
      <c r="V141" s="15">
        <v>136.9</v>
      </c>
      <c r="W141" s="15">
        <v>314.8</v>
      </c>
      <c r="X141" s="15">
        <v>147.80000000000001</v>
      </c>
      <c r="Y141" s="15">
        <v>340</v>
      </c>
      <c r="AB141" s="15">
        <v>260.43</v>
      </c>
      <c r="AC141" s="15">
        <v>599</v>
      </c>
      <c r="AD141" s="15">
        <v>945.75</v>
      </c>
      <c r="AE141" s="15"/>
      <c r="AF141" s="15">
        <v>478.87</v>
      </c>
      <c r="AG141" s="15">
        <v>1266.0999999999999</v>
      </c>
    </row>
    <row r="142" spans="1:33" x14ac:dyDescent="0.25">
      <c r="A142" s="15" t="s">
        <v>665</v>
      </c>
      <c r="B142" s="15">
        <v>96.4</v>
      </c>
      <c r="C142" s="15">
        <v>197</v>
      </c>
      <c r="D142" s="15"/>
      <c r="E142" s="15"/>
      <c r="F142" s="15">
        <v>26.5</v>
      </c>
      <c r="G142" s="15">
        <v>60.9</v>
      </c>
      <c r="H142" s="15">
        <v>596.6</v>
      </c>
      <c r="I142" s="15">
        <v>1372.1</v>
      </c>
      <c r="J142" s="15">
        <v>160</v>
      </c>
      <c r="K142" s="15">
        <v>399</v>
      </c>
      <c r="L142" s="15">
        <v>21.72</v>
      </c>
      <c r="M142" s="15">
        <v>49.949999999999996</v>
      </c>
      <c r="N142" s="15">
        <v>17.37</v>
      </c>
      <c r="O142" s="15">
        <v>39.950000000000003</v>
      </c>
      <c r="P142" s="15">
        <v>8557</v>
      </c>
      <c r="Q142" s="15">
        <v>19680</v>
      </c>
      <c r="R142" s="15"/>
      <c r="S142" s="15"/>
      <c r="T142" s="15">
        <v>215</v>
      </c>
      <c r="U142" s="15">
        <v>499</v>
      </c>
      <c r="V142" s="15">
        <v>97.7</v>
      </c>
      <c r="W142" s="15">
        <v>224.8</v>
      </c>
      <c r="X142" s="15">
        <v>105.5</v>
      </c>
      <c r="Y142" s="15">
        <v>242.8</v>
      </c>
      <c r="AB142" s="15">
        <v>173.48</v>
      </c>
      <c r="AC142" s="15">
        <v>399</v>
      </c>
      <c r="AD142" s="15">
        <v>675.49</v>
      </c>
      <c r="AE142" s="15"/>
      <c r="AF142" s="15">
        <v>342.02</v>
      </c>
      <c r="AG142" s="15">
        <v>904.1</v>
      </c>
    </row>
    <row r="143" spans="1:33" x14ac:dyDescent="0.25">
      <c r="A143" s="15" t="s">
        <v>666</v>
      </c>
      <c r="B143" s="15">
        <v>57.8</v>
      </c>
      <c r="C143" s="15">
        <v>118</v>
      </c>
      <c r="D143" s="15"/>
      <c r="E143" s="15"/>
      <c r="F143" s="15">
        <v>15.9</v>
      </c>
      <c r="G143" s="15">
        <v>36.5</v>
      </c>
      <c r="H143" s="15">
        <v>357.7</v>
      </c>
      <c r="I143" s="15">
        <v>822.7</v>
      </c>
      <c r="J143" s="15">
        <v>80</v>
      </c>
      <c r="K143" s="15">
        <v>199</v>
      </c>
      <c r="L143" s="15">
        <v>13.02</v>
      </c>
      <c r="M143" s="15">
        <v>29.95</v>
      </c>
      <c r="N143" s="15">
        <v>12.15</v>
      </c>
      <c r="O143" s="15">
        <v>27.95</v>
      </c>
      <c r="P143" s="15">
        <v>5131</v>
      </c>
      <c r="Q143" s="15">
        <v>11800</v>
      </c>
      <c r="R143" s="15"/>
      <c r="S143" s="15"/>
      <c r="T143" s="15">
        <v>105</v>
      </c>
      <c r="U143" s="15">
        <v>249</v>
      </c>
      <c r="V143" s="15">
        <v>58.6</v>
      </c>
      <c r="W143" s="15">
        <v>134.80000000000001</v>
      </c>
      <c r="X143" s="15">
        <v>63.3</v>
      </c>
      <c r="Y143" s="15">
        <v>145.6</v>
      </c>
      <c r="AB143" s="15">
        <v>86.52</v>
      </c>
      <c r="AC143" s="15">
        <v>199</v>
      </c>
      <c r="AD143" s="15">
        <v>404.92</v>
      </c>
      <c r="AE143" s="15"/>
      <c r="AF143" s="15">
        <v>205.03</v>
      </c>
      <c r="AG143" s="15">
        <v>542.1</v>
      </c>
    </row>
    <row r="144" spans="1:33" x14ac:dyDescent="0.25">
      <c r="A144" s="15" t="s">
        <v>667</v>
      </c>
      <c r="B144" s="15">
        <v>57.8</v>
      </c>
      <c r="C144" s="15">
        <v>118</v>
      </c>
      <c r="D144" s="15"/>
      <c r="E144" s="15"/>
      <c r="F144" s="15">
        <v>15.9</v>
      </c>
      <c r="G144" s="15">
        <v>36.5</v>
      </c>
      <c r="H144" s="15">
        <v>357.7</v>
      </c>
      <c r="I144" s="15">
        <v>822.7</v>
      </c>
      <c r="J144" s="15">
        <v>80</v>
      </c>
      <c r="K144" s="15">
        <v>199</v>
      </c>
      <c r="L144" s="15">
        <v>13.02</v>
      </c>
      <c r="M144" s="15">
        <v>29.95</v>
      </c>
      <c r="N144" s="15">
        <v>12.15</v>
      </c>
      <c r="O144" s="15">
        <v>27.95</v>
      </c>
      <c r="P144" s="15">
        <v>5131</v>
      </c>
      <c r="Q144" s="15">
        <v>11800</v>
      </c>
      <c r="R144" s="15"/>
      <c r="S144" s="15"/>
      <c r="T144" s="15">
        <v>105</v>
      </c>
      <c r="U144" s="15">
        <v>249</v>
      </c>
      <c r="V144" s="15">
        <v>58.6</v>
      </c>
      <c r="W144" s="15">
        <v>134.80000000000001</v>
      </c>
      <c r="X144" s="15">
        <v>63.3</v>
      </c>
      <c r="Y144" s="15">
        <v>145.6</v>
      </c>
      <c r="AB144" s="15">
        <v>86.52</v>
      </c>
      <c r="AC144" s="15">
        <v>199</v>
      </c>
      <c r="AD144" s="15">
        <v>404.92</v>
      </c>
      <c r="AE144" s="15"/>
      <c r="AF144" s="15">
        <v>205.03</v>
      </c>
      <c r="AG144" s="15">
        <v>542.1</v>
      </c>
    </row>
    <row r="145" spans="1:33" x14ac:dyDescent="0.25">
      <c r="A145" s="15" t="s">
        <v>668</v>
      </c>
      <c r="B145" s="15">
        <v>96.4</v>
      </c>
      <c r="C145" s="15">
        <v>197</v>
      </c>
      <c r="D145" s="15"/>
      <c r="E145" s="15"/>
      <c r="F145" s="15">
        <v>26.5</v>
      </c>
      <c r="G145" s="15">
        <v>60.9</v>
      </c>
      <c r="H145" s="15">
        <v>596.6</v>
      </c>
      <c r="I145" s="15">
        <v>1372.1</v>
      </c>
      <c r="J145" s="15">
        <v>160</v>
      </c>
      <c r="K145" s="15">
        <v>399</v>
      </c>
      <c r="L145" s="15">
        <v>21.72</v>
      </c>
      <c r="M145" s="15">
        <v>49.949999999999996</v>
      </c>
      <c r="N145" s="15">
        <v>17.37</v>
      </c>
      <c r="O145" s="15">
        <v>39.950000000000003</v>
      </c>
      <c r="P145" s="15">
        <v>8557</v>
      </c>
      <c r="Q145" s="15">
        <v>19680</v>
      </c>
      <c r="R145" s="15"/>
      <c r="S145" s="15"/>
      <c r="T145" s="15">
        <v>215</v>
      </c>
      <c r="U145" s="15">
        <v>499</v>
      </c>
      <c r="V145" s="15">
        <v>97.7</v>
      </c>
      <c r="W145" s="15">
        <v>224.8</v>
      </c>
      <c r="X145" s="15">
        <v>105.5</v>
      </c>
      <c r="Y145" s="15">
        <v>242.8</v>
      </c>
      <c r="AB145" s="15">
        <v>173.48</v>
      </c>
      <c r="AC145" s="15">
        <v>399</v>
      </c>
      <c r="AD145" s="15">
        <v>675.49</v>
      </c>
      <c r="AE145" s="15"/>
      <c r="AF145" s="15">
        <v>342.02</v>
      </c>
      <c r="AG145" s="15">
        <v>904.1</v>
      </c>
    </row>
    <row r="146" spans="1:33" x14ac:dyDescent="0.25">
      <c r="A146" s="15" t="s">
        <v>669</v>
      </c>
      <c r="B146" s="15">
        <v>96.4</v>
      </c>
      <c r="C146" s="15">
        <v>197</v>
      </c>
      <c r="D146" s="15"/>
      <c r="E146" s="15"/>
      <c r="F146" s="15">
        <v>26.5</v>
      </c>
      <c r="G146" s="15">
        <v>60.9</v>
      </c>
      <c r="H146" s="15">
        <v>596.6</v>
      </c>
      <c r="I146" s="15">
        <v>1372.1</v>
      </c>
      <c r="J146" s="15">
        <v>160</v>
      </c>
      <c r="K146" s="15">
        <v>399</v>
      </c>
      <c r="L146" s="15">
        <v>21.72</v>
      </c>
      <c r="M146" s="15">
        <v>49.949999999999996</v>
      </c>
      <c r="N146" s="15">
        <v>17.37</v>
      </c>
      <c r="O146" s="15">
        <v>39.950000000000003</v>
      </c>
      <c r="P146" s="15">
        <v>8557</v>
      </c>
      <c r="Q146" s="15">
        <v>19680</v>
      </c>
      <c r="R146" s="15"/>
      <c r="S146" s="15"/>
      <c r="T146" s="15">
        <v>215</v>
      </c>
      <c r="U146" s="15">
        <v>499</v>
      </c>
      <c r="V146" s="15">
        <v>97.7</v>
      </c>
      <c r="W146" s="15">
        <v>224.8</v>
      </c>
      <c r="X146" s="15">
        <v>105.5</v>
      </c>
      <c r="Y146" s="15">
        <v>242.8</v>
      </c>
      <c r="AB146" s="15">
        <v>173.48</v>
      </c>
      <c r="AC146" s="15">
        <v>399</v>
      </c>
      <c r="AD146" s="15">
        <v>675.49</v>
      </c>
      <c r="AE146" s="15"/>
      <c r="AF146" s="15">
        <v>342.02</v>
      </c>
      <c r="AG146" s="15">
        <v>904.1</v>
      </c>
    </row>
    <row r="147" spans="1:33" x14ac:dyDescent="0.25">
      <c r="A147" s="15" t="s">
        <v>670</v>
      </c>
      <c r="B147" s="15">
        <v>96.4</v>
      </c>
      <c r="C147" s="15">
        <v>197</v>
      </c>
      <c r="D147" s="15"/>
      <c r="E147" s="15"/>
      <c r="F147" s="15">
        <v>26.5</v>
      </c>
      <c r="G147" s="15">
        <v>60.9</v>
      </c>
      <c r="H147" s="15">
        <v>596.6</v>
      </c>
      <c r="I147" s="15">
        <v>1372.1</v>
      </c>
      <c r="J147" s="15">
        <v>160</v>
      </c>
      <c r="K147" s="15">
        <v>399</v>
      </c>
      <c r="L147" s="15">
        <v>21.72</v>
      </c>
      <c r="M147" s="15">
        <v>49.949999999999996</v>
      </c>
      <c r="N147" s="15">
        <v>17.37</v>
      </c>
      <c r="O147" s="15">
        <v>39.950000000000003</v>
      </c>
      <c r="P147" s="15">
        <v>8557</v>
      </c>
      <c r="Q147" s="15">
        <v>19680</v>
      </c>
      <c r="R147" s="15"/>
      <c r="S147" s="15"/>
      <c r="T147" s="15">
        <v>215</v>
      </c>
      <c r="U147" s="15">
        <v>499</v>
      </c>
      <c r="V147" s="15">
        <v>97.7</v>
      </c>
      <c r="W147" s="15">
        <v>224.8</v>
      </c>
      <c r="X147" s="15">
        <v>105.5</v>
      </c>
      <c r="Y147" s="15">
        <v>242.8</v>
      </c>
      <c r="AB147" s="15">
        <v>173.48</v>
      </c>
      <c r="AC147" s="15">
        <v>399</v>
      </c>
      <c r="AD147" s="15">
        <v>675.49</v>
      </c>
      <c r="AE147" s="15"/>
      <c r="AF147" s="15">
        <v>342.02</v>
      </c>
      <c r="AG147" s="15">
        <v>904.1</v>
      </c>
    </row>
    <row r="148" spans="1:33" x14ac:dyDescent="0.25">
      <c r="A148" s="15" t="s">
        <v>671</v>
      </c>
      <c r="B148" s="15">
        <v>96.4</v>
      </c>
      <c r="C148" s="15">
        <v>197</v>
      </c>
      <c r="D148" s="15"/>
      <c r="E148" s="15"/>
      <c r="F148" s="15">
        <v>26.5</v>
      </c>
      <c r="G148" s="15">
        <v>60.9</v>
      </c>
      <c r="H148" s="15">
        <v>596.6</v>
      </c>
      <c r="I148" s="15">
        <v>1372.1</v>
      </c>
      <c r="J148" s="15">
        <v>160</v>
      </c>
      <c r="K148" s="15">
        <v>399</v>
      </c>
      <c r="L148" s="15">
        <v>21.72</v>
      </c>
      <c r="M148" s="15">
        <v>49.949999999999996</v>
      </c>
      <c r="N148" s="15">
        <v>17.37</v>
      </c>
      <c r="O148" s="15">
        <v>39.950000000000003</v>
      </c>
      <c r="P148" s="15">
        <v>8558</v>
      </c>
      <c r="Q148" s="15">
        <v>19680</v>
      </c>
      <c r="R148" s="15"/>
      <c r="S148" s="15"/>
      <c r="T148" s="15">
        <v>215</v>
      </c>
      <c r="U148" s="15">
        <v>499</v>
      </c>
      <c r="V148" s="15">
        <v>97.7</v>
      </c>
      <c r="W148" s="15">
        <v>224.8</v>
      </c>
      <c r="X148" s="15">
        <v>105.6</v>
      </c>
      <c r="Y148" s="15">
        <v>242.8</v>
      </c>
      <c r="AB148" s="15">
        <v>173.48</v>
      </c>
      <c r="AC148" s="15">
        <v>399</v>
      </c>
      <c r="AD148" s="15">
        <v>675.49</v>
      </c>
      <c r="AE148" s="15"/>
      <c r="AF148" s="15">
        <v>342.02</v>
      </c>
      <c r="AG148" s="15">
        <v>904.1</v>
      </c>
    </row>
    <row r="149" spans="1:33" x14ac:dyDescent="0.25">
      <c r="A149" s="15" t="s">
        <v>672</v>
      </c>
      <c r="B149" s="15">
        <v>57.8</v>
      </c>
      <c r="C149" s="15">
        <v>118</v>
      </c>
      <c r="D149" s="15"/>
      <c r="E149" s="15"/>
      <c r="F149" s="15">
        <v>15.9</v>
      </c>
      <c r="G149" s="15">
        <v>36.5</v>
      </c>
      <c r="H149" s="15">
        <v>357.7</v>
      </c>
      <c r="I149" s="15">
        <v>822.7</v>
      </c>
      <c r="J149" s="15">
        <v>80</v>
      </c>
      <c r="K149" s="15">
        <v>199</v>
      </c>
      <c r="L149" s="15">
        <v>13.02</v>
      </c>
      <c r="M149" s="15">
        <v>29.95</v>
      </c>
      <c r="N149" s="15">
        <v>12.15</v>
      </c>
      <c r="O149" s="15">
        <v>27.95</v>
      </c>
      <c r="P149" s="15">
        <v>5131</v>
      </c>
      <c r="Q149" s="15">
        <v>11800</v>
      </c>
      <c r="R149" s="15"/>
      <c r="S149" s="15"/>
      <c r="T149" s="15">
        <v>105</v>
      </c>
      <c r="U149" s="15">
        <v>249</v>
      </c>
      <c r="V149" s="15">
        <v>58.6</v>
      </c>
      <c r="W149" s="15">
        <v>134.80000000000001</v>
      </c>
      <c r="X149" s="15">
        <v>63.3</v>
      </c>
      <c r="Y149" s="15">
        <v>145.6</v>
      </c>
      <c r="AB149" s="15">
        <v>86.52</v>
      </c>
      <c r="AC149" s="15">
        <v>199</v>
      </c>
      <c r="AD149" s="15">
        <v>404.92</v>
      </c>
      <c r="AE149" s="15"/>
      <c r="AF149" s="15">
        <v>205.03</v>
      </c>
      <c r="AG149" s="15">
        <v>542.1</v>
      </c>
    </row>
    <row r="150" spans="1:33" x14ac:dyDescent="0.25">
      <c r="A150" s="15" t="s">
        <v>673</v>
      </c>
      <c r="B150" s="15">
        <v>57.8</v>
      </c>
      <c r="C150" s="15">
        <v>118</v>
      </c>
      <c r="D150" s="15"/>
      <c r="E150" s="15"/>
      <c r="F150" s="15">
        <v>15.9</v>
      </c>
      <c r="G150" s="15">
        <v>36.5</v>
      </c>
      <c r="H150" s="15">
        <v>357.7</v>
      </c>
      <c r="I150" s="15">
        <v>822.7</v>
      </c>
      <c r="J150" s="15">
        <v>80</v>
      </c>
      <c r="K150" s="15">
        <v>199</v>
      </c>
      <c r="L150" s="15">
        <v>13.02</v>
      </c>
      <c r="M150" s="15">
        <v>29.95</v>
      </c>
      <c r="N150" s="15">
        <v>12.15</v>
      </c>
      <c r="O150" s="15">
        <v>27.95</v>
      </c>
      <c r="P150" s="15">
        <v>5131</v>
      </c>
      <c r="Q150" s="15">
        <v>11800</v>
      </c>
      <c r="R150" s="15"/>
      <c r="S150" s="15"/>
      <c r="T150" s="15">
        <v>105</v>
      </c>
      <c r="U150" s="15">
        <v>249</v>
      </c>
      <c r="V150" s="15">
        <v>58.6</v>
      </c>
      <c r="W150" s="15">
        <v>134.80000000000001</v>
      </c>
      <c r="X150" s="15">
        <v>63.3</v>
      </c>
      <c r="Y150" s="15">
        <v>145.6</v>
      </c>
      <c r="AB150" s="15">
        <v>86.52</v>
      </c>
      <c r="AC150" s="15">
        <v>199</v>
      </c>
      <c r="AD150" s="15">
        <v>404.92</v>
      </c>
      <c r="AE150" s="15"/>
      <c r="AF150" s="15">
        <v>205.03</v>
      </c>
      <c r="AG150" s="15">
        <v>542.1</v>
      </c>
    </row>
    <row r="151" spans="1:33" x14ac:dyDescent="0.25">
      <c r="A151" s="15" t="s">
        <v>674</v>
      </c>
      <c r="B151" s="15">
        <v>96.4</v>
      </c>
      <c r="C151" s="15">
        <v>197</v>
      </c>
      <c r="D151" s="15"/>
      <c r="E151" s="15"/>
      <c r="F151" s="15">
        <v>26.5</v>
      </c>
      <c r="G151" s="15">
        <v>60.9</v>
      </c>
      <c r="H151" s="15">
        <v>596.6</v>
      </c>
      <c r="I151" s="15">
        <v>1372.1</v>
      </c>
      <c r="J151" s="15">
        <v>160</v>
      </c>
      <c r="K151" s="15">
        <v>399</v>
      </c>
      <c r="L151" s="15">
        <v>21.72</v>
      </c>
      <c r="M151" s="15">
        <v>49.949999999999996</v>
      </c>
      <c r="N151" s="15">
        <v>17.37</v>
      </c>
      <c r="O151" s="15">
        <v>39.950000000000003</v>
      </c>
      <c r="P151" s="15">
        <v>8557</v>
      </c>
      <c r="Q151" s="15">
        <v>19680</v>
      </c>
      <c r="R151" s="15"/>
      <c r="S151" s="15"/>
      <c r="T151" s="15">
        <v>215</v>
      </c>
      <c r="U151" s="15">
        <v>499</v>
      </c>
      <c r="V151" s="15">
        <v>97.7</v>
      </c>
      <c r="W151" s="15">
        <v>224.8</v>
      </c>
      <c r="X151" s="15">
        <v>105.5</v>
      </c>
      <c r="Y151" s="15">
        <v>242.8</v>
      </c>
      <c r="AB151" s="15">
        <v>173.48</v>
      </c>
      <c r="AC151" s="15">
        <v>399</v>
      </c>
      <c r="AD151" s="15">
        <v>675.49</v>
      </c>
      <c r="AE151" s="15"/>
      <c r="AF151" s="15">
        <v>342.02</v>
      </c>
      <c r="AG151" s="15">
        <v>904.1</v>
      </c>
    </row>
    <row r="152" spans="1:33" x14ac:dyDescent="0.25">
      <c r="A152" s="15" t="s">
        <v>675</v>
      </c>
      <c r="B152" s="15">
        <v>96.4</v>
      </c>
      <c r="C152" s="15">
        <v>197</v>
      </c>
      <c r="D152" s="15"/>
      <c r="E152" s="15"/>
      <c r="F152" s="15">
        <v>26.5</v>
      </c>
      <c r="G152" s="15">
        <v>60.9</v>
      </c>
      <c r="H152" s="15">
        <v>596.6</v>
      </c>
      <c r="I152" s="15">
        <v>1372.1</v>
      </c>
      <c r="J152" s="15">
        <v>160</v>
      </c>
      <c r="K152" s="15">
        <v>399</v>
      </c>
      <c r="L152" s="15">
        <v>21.72</v>
      </c>
      <c r="M152" s="15">
        <v>49.949999999999996</v>
      </c>
      <c r="N152" s="15">
        <v>17.37</v>
      </c>
      <c r="O152" s="15">
        <v>39.950000000000003</v>
      </c>
      <c r="P152" s="15">
        <v>8557</v>
      </c>
      <c r="Q152" s="15">
        <v>19680</v>
      </c>
      <c r="R152" s="15"/>
      <c r="S152" s="15"/>
      <c r="T152" s="15">
        <v>215</v>
      </c>
      <c r="U152" s="15">
        <v>499</v>
      </c>
      <c r="V152" s="15">
        <v>97.7</v>
      </c>
      <c r="W152" s="15">
        <v>224.8</v>
      </c>
      <c r="X152" s="15">
        <v>105.5</v>
      </c>
      <c r="Y152" s="15">
        <v>242.8</v>
      </c>
      <c r="AB152" s="15">
        <v>173.48</v>
      </c>
      <c r="AC152" s="15">
        <v>399</v>
      </c>
      <c r="AD152" s="15">
        <v>675.49</v>
      </c>
      <c r="AE152" s="15"/>
      <c r="AF152" s="15">
        <v>342.02</v>
      </c>
      <c r="AG152" s="15">
        <v>904.1</v>
      </c>
    </row>
    <row r="153" spans="1:33" x14ac:dyDescent="0.25">
      <c r="A153" s="15" t="s">
        <v>676</v>
      </c>
      <c r="B153" s="15">
        <v>135</v>
      </c>
      <c r="C153" s="15">
        <v>275</v>
      </c>
      <c r="D153" s="15"/>
      <c r="E153" s="15"/>
      <c r="F153" s="15">
        <v>37.1</v>
      </c>
      <c r="G153" s="15">
        <v>85.3</v>
      </c>
      <c r="H153" s="15">
        <v>835.4</v>
      </c>
      <c r="I153" s="15">
        <v>1921.5</v>
      </c>
      <c r="J153" s="15">
        <v>220</v>
      </c>
      <c r="K153" s="15">
        <v>549</v>
      </c>
      <c r="L153" s="15">
        <v>30.41</v>
      </c>
      <c r="M153" s="15">
        <v>69.95</v>
      </c>
      <c r="N153" s="15">
        <v>26.07</v>
      </c>
      <c r="O153" s="15">
        <v>59.95</v>
      </c>
      <c r="P153" s="15">
        <v>11983</v>
      </c>
      <c r="Q153" s="15">
        <v>27560</v>
      </c>
      <c r="R153" s="15"/>
      <c r="S153" s="15"/>
      <c r="T153" s="15">
        <v>305</v>
      </c>
      <c r="U153" s="15">
        <v>699</v>
      </c>
      <c r="V153" s="15">
        <v>136.9</v>
      </c>
      <c r="W153" s="15">
        <v>314.8</v>
      </c>
      <c r="X153" s="15">
        <v>147.80000000000001</v>
      </c>
      <c r="Y153" s="15">
        <v>340</v>
      </c>
      <c r="AB153" s="15">
        <v>260.43</v>
      </c>
      <c r="AC153" s="15">
        <v>599</v>
      </c>
      <c r="AD153" s="15">
        <v>945.75</v>
      </c>
      <c r="AE153" s="15"/>
      <c r="AF153" s="15">
        <v>478.87</v>
      </c>
      <c r="AG153" s="15">
        <v>1266.0999999999999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sqref="A1:XFD1048576"/>
    </sheetView>
  </sheetViews>
  <sheetFormatPr defaultColWidth="8.7109375" defaultRowHeight="15" x14ac:dyDescent="0.25"/>
  <sheetData>
    <row r="1" spans="1:1" x14ac:dyDescent="0.25">
      <c r="A1" t="s">
        <v>1</v>
      </c>
    </row>
    <row r="2" spans="1:1" x14ac:dyDescent="0.25">
      <c r="A2" t="s">
        <v>454</v>
      </c>
    </row>
    <row r="3" spans="1:1" x14ac:dyDescent="0.25">
      <c r="A3" t="s">
        <v>457</v>
      </c>
    </row>
    <row r="4" spans="1:1" x14ac:dyDescent="0.25">
      <c r="A4" t="s">
        <v>461</v>
      </c>
    </row>
    <row r="5" spans="1:1" x14ac:dyDescent="0.25">
      <c r="A5" t="s">
        <v>453</v>
      </c>
    </row>
    <row r="6" spans="1:1" x14ac:dyDescent="0.25">
      <c r="A6" t="s">
        <v>451</v>
      </c>
    </row>
    <row r="7" spans="1:1" x14ac:dyDescent="0.25">
      <c r="A7" t="s">
        <v>460</v>
      </c>
    </row>
    <row r="8" spans="1:1" x14ac:dyDescent="0.25">
      <c r="A8" t="s">
        <v>452</v>
      </c>
    </row>
    <row r="9" spans="1:1" x14ac:dyDescent="0.25">
      <c r="A9" t="s">
        <v>455</v>
      </c>
    </row>
    <row r="10" spans="1:1" x14ac:dyDescent="0.25">
      <c r="A10" t="s">
        <v>458</v>
      </c>
    </row>
    <row r="11" spans="1:1" x14ac:dyDescent="0.25">
      <c r="A11" t="s">
        <v>463</v>
      </c>
    </row>
    <row r="12" spans="1:1" x14ac:dyDescent="0.25">
      <c r="A12" t="s">
        <v>459</v>
      </c>
    </row>
    <row r="13" spans="1:1" x14ac:dyDescent="0.25">
      <c r="A13" t="s">
        <v>449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5c6486-c1c1-4eed-a6e9-60832ad50fd9" xsi:nil="true"/>
    <lcf76f155ced4ddcb4097134ff3c332f xmlns="d90d7d23-3a7a-438c-b40c-562b5c77bc77">
      <Terms xmlns="http://schemas.microsoft.com/office/infopath/2007/PartnerControls"/>
    </lcf76f155ced4ddcb4097134ff3c332f>
    <SharedWithUsers xmlns="8f5c6486-c1c1-4eed-a6e9-60832ad50fd9">
      <UserInfo>
        <DisplayName>Guiard Antoine</DisplayName>
        <AccountId>168</AccountId>
        <AccountType/>
      </UserInfo>
      <UserInfo>
        <DisplayName>Torbiornsson Tony</DisplayName>
        <AccountId>1271</AccountId>
        <AccountType/>
      </UserInfo>
      <UserInfo>
        <DisplayName>Marchand Jocelyn</DisplayName>
        <AccountId>37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3FECDCA12BB443B2B3E84C764E0B1C" ma:contentTypeVersion="15" ma:contentTypeDescription="Create a new document." ma:contentTypeScope="" ma:versionID="b9789c224b17951ad8bd8ca7d0c83402">
  <xsd:schema xmlns:xsd="http://www.w3.org/2001/XMLSchema" xmlns:xs="http://www.w3.org/2001/XMLSchema" xmlns:p="http://schemas.microsoft.com/office/2006/metadata/properties" xmlns:ns2="d90d7d23-3a7a-438c-b40c-562b5c77bc77" xmlns:ns3="8f5c6486-c1c1-4eed-a6e9-60832ad50fd9" targetNamespace="http://schemas.microsoft.com/office/2006/metadata/properties" ma:root="true" ma:fieldsID="5587541ad37eb1d353fc1b9f4709174f" ns2:_="" ns3:_="">
    <xsd:import namespace="d90d7d23-3a7a-438c-b40c-562b5c77bc77"/>
    <xsd:import namespace="8f5c6486-c1c1-4eed-a6e9-60832ad50f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d7d23-3a7a-438c-b40c-562b5c77b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29e37f2-6469-464b-a75a-0b705c5d6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c6486-c1c1-4eed-a6e9-60832ad50f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e155659-ef03-4a4a-9cc6-7405588079fc}" ma:internalName="TaxCatchAll" ma:showField="CatchAllData" ma:web="8f5c6486-c1c1-4eed-a6e9-60832ad50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E9E77B-3D7F-48D9-AF14-32A4826C7CE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90d7d23-3a7a-438c-b40c-562b5c77bc77"/>
    <ds:schemaRef ds:uri="http://schemas.microsoft.com/office/2006/metadata/properties"/>
    <ds:schemaRef ds:uri="http://schemas.openxmlformats.org/package/2006/metadata/core-properties"/>
    <ds:schemaRef ds:uri="http://purl.org/dc/terms/"/>
    <ds:schemaRef ds:uri="8f5c6486-c1c1-4eed-a6e9-60832ad50fd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B6FE0C-72AC-45F3-A04B-4F863827B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d7d23-3a7a-438c-b40c-562b5c77bc77"/>
    <ds:schemaRef ds:uri="8f5c6486-c1c1-4eed-a6e9-60832ad50f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B36DBE-C06D-4020-AE40-47BB7B2F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EW BLIZ</vt:lpstr>
      <vt:lpstr>ACC BLIZ</vt:lpstr>
      <vt:lpstr>PRICE</vt:lpstr>
      <vt:lpstr>Currency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revision/>
  <dcterms:created xsi:type="dcterms:W3CDTF">2023-09-25T08:07:59Z</dcterms:created>
  <dcterms:modified xsi:type="dcterms:W3CDTF">2024-03-05T10:22:58Z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a4386-74b9-4603-ae20-950a659f9b6e_Enabled">
    <vt:lpwstr>true</vt:lpwstr>
  </property>
  <property fmtid="{D5CDD505-2E9C-101B-9397-08002B2CF9AE}" pid="3" name="MSIP_Label_2e9a4386-74b9-4603-ae20-950a659f9b6e_SetDate">
    <vt:lpwstr>2023-09-25T08:25:22Z</vt:lpwstr>
  </property>
  <property fmtid="{D5CDD505-2E9C-101B-9397-08002B2CF9AE}" pid="4" name="MSIP_Label_2e9a4386-74b9-4603-ae20-950a659f9b6e_Method">
    <vt:lpwstr>Standard</vt:lpwstr>
  </property>
  <property fmtid="{D5CDD505-2E9C-101B-9397-08002B2CF9AE}" pid="5" name="MSIP_Label_2e9a4386-74b9-4603-ae20-950a659f9b6e_Name">
    <vt:lpwstr>Internal Use Only</vt:lpwstr>
  </property>
  <property fmtid="{D5CDD505-2E9C-101B-9397-08002B2CF9AE}" pid="6" name="MSIP_Label_2e9a4386-74b9-4603-ae20-950a659f9b6e_SiteId">
    <vt:lpwstr>c7d1a8f7-0546-4a0c-8cf5-3ddaebf97d51</vt:lpwstr>
  </property>
  <property fmtid="{D5CDD505-2E9C-101B-9397-08002B2CF9AE}" pid="7" name="MSIP_Label_2e9a4386-74b9-4603-ae20-950a659f9b6e_ActionId">
    <vt:lpwstr>641f6532-f5aa-4291-9382-21f19d58901d</vt:lpwstr>
  </property>
  <property fmtid="{D5CDD505-2E9C-101B-9397-08002B2CF9AE}" pid="8" name="MSIP_Label_2e9a4386-74b9-4603-ae20-950a659f9b6e_ContentBits">
    <vt:lpwstr>0</vt:lpwstr>
  </property>
  <property fmtid="{D5CDD505-2E9C-101B-9397-08002B2CF9AE}" pid="9" name="ContentTypeId">
    <vt:lpwstr>0x010100093FECDCA12BB443B2B3E84C764E0B1C</vt:lpwstr>
  </property>
  <property fmtid="{D5CDD505-2E9C-101B-9397-08002B2CF9AE}" pid="10" name="MediaServiceImageTags">
    <vt:lpwstr/>
  </property>
</Properties>
</file>